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Kat\Dropbox (Jefferson Center)\Jefferson Center Team Folder\Project Development\Democratic Innovation\Your Voice Ohio\Opioids\Mapping Data\County Level\Add to website\"/>
    </mc:Choice>
  </mc:AlternateContent>
  <bookViews>
    <workbookView xWindow="0" yWindow="0" windowWidth="16815" windowHeight="7530"/>
  </bookViews>
  <sheets>
    <sheet name="Age groups" sheetId="1" r:id="rId1"/>
    <sheet name="Gender" sheetId="2" r:id="rId2"/>
    <sheet name="Race" sheetId="3" r:id="rId3"/>
    <sheet name="Urban-Rural" sheetId="4" r:id="rId4"/>
  </sheets>
  <calcPr calcId="162913"/>
</workbook>
</file>

<file path=xl/calcChain.xml><?xml version="1.0" encoding="utf-8"?>
<calcChain xmlns="http://schemas.openxmlformats.org/spreadsheetml/2006/main">
  <c r="C11" i="4" l="1"/>
  <c r="B12" i="4"/>
  <c r="C10" i="4" s="1"/>
  <c r="B8" i="4"/>
  <c r="C8" i="4" s="1"/>
  <c r="C14" i="3"/>
  <c r="C15" i="3"/>
  <c r="C6" i="3"/>
  <c r="C7" i="3"/>
  <c r="C11" i="3"/>
  <c r="C4" i="3"/>
  <c r="B16" i="3"/>
  <c r="C12" i="3" s="1"/>
  <c r="B9" i="3"/>
  <c r="C8" i="3" s="1"/>
  <c r="C10" i="2"/>
  <c r="C9" i="2"/>
  <c r="B6" i="2"/>
  <c r="C6" i="2" s="1"/>
  <c r="B10" i="2"/>
  <c r="C8" i="2" s="1"/>
  <c r="C8" i="1"/>
  <c r="B18" i="1"/>
  <c r="C16" i="1" s="1"/>
  <c r="B10" i="1"/>
  <c r="C5" i="1" s="1"/>
  <c r="C12" i="4" l="1"/>
  <c r="C6" i="1"/>
  <c r="C5" i="2"/>
  <c r="C9" i="3"/>
  <c r="C5" i="3"/>
  <c r="C13" i="3"/>
  <c r="C6" i="4"/>
  <c r="C7" i="4"/>
  <c r="C4" i="2"/>
  <c r="C10" i="1"/>
  <c r="C16" i="3"/>
  <c r="C17" i="1"/>
  <c r="C13" i="1"/>
  <c r="C4" i="1"/>
  <c r="C7" i="1"/>
  <c r="C18" i="1"/>
  <c r="C14" i="1"/>
  <c r="C12" i="1"/>
  <c r="C15" i="1"/>
  <c r="C9" i="1"/>
</calcChain>
</file>

<file path=xl/sharedStrings.xml><?xml version="1.0" encoding="utf-8"?>
<sst xmlns="http://schemas.openxmlformats.org/spreadsheetml/2006/main" count="94" uniqueCount="34">
  <si>
    <t>AgeGroup</t>
  </si>
  <si>
    <t>CountOfAgeGroup</t>
  </si>
  <si>
    <t>Intent</t>
  </si>
  <si>
    <t>OpioidOnly</t>
  </si>
  <si>
    <t>12AndUnder</t>
  </si>
  <si>
    <t>Unintentional</t>
  </si>
  <si>
    <t>13to19</t>
  </si>
  <si>
    <t>20to34</t>
  </si>
  <si>
    <t>35to44</t>
  </si>
  <si>
    <t>45to64</t>
  </si>
  <si>
    <t>65AndOlder</t>
  </si>
  <si>
    <t>Sex</t>
  </si>
  <si>
    <t>CountOfSex</t>
  </si>
  <si>
    <t>F</t>
  </si>
  <si>
    <t>M</t>
  </si>
  <si>
    <t>Total:</t>
  </si>
  <si>
    <t>Race</t>
  </si>
  <si>
    <t>CountOfRace</t>
  </si>
  <si>
    <t>AMERICAN INDIAN</t>
  </si>
  <si>
    <t>ASIAN/PI</t>
  </si>
  <si>
    <t>BLACK</t>
  </si>
  <si>
    <t>NOT REPORTED</t>
  </si>
  <si>
    <t>WHITE</t>
  </si>
  <si>
    <t>PercentOfTotal</t>
  </si>
  <si>
    <t>Region_of_residence</t>
  </si>
  <si>
    <t>CountOfRegion_of_residence</t>
  </si>
  <si>
    <t>rural</t>
  </si>
  <si>
    <t>urban</t>
  </si>
  <si>
    <t>The opioid-only victims tend to be younger.</t>
  </si>
  <si>
    <t>The opioid-only victims are more likely to be male.</t>
  </si>
  <si>
    <t>Whites make up a higher percentage of the opioid-only victims.</t>
  </si>
  <si>
    <t>Opioid-only victims are more likely to live in one of Ohio's urban counties:</t>
  </si>
  <si>
    <t>and Trumbull.</t>
  </si>
  <si>
    <t xml:space="preserve">Cuyahoga, Franklin, Hamilton, Montgomery, Lucas, Summit, Stark, Mahoning,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</si>
</sst>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MS Sans Serif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horizontal="right" vertical="center" wrapText="1"/>
    </xf>
    <xf numFmtId="3" fontId="3" fillId="4" borderId="4" xfId="0" applyNumberFormat="1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4" fillId="0" borderId="0" xfId="0" applyFont="1"/>
    <xf numFmtId="3" fontId="4" fillId="0" borderId="0" xfId="0" applyNumberFormat="1" applyFont="1"/>
    <xf numFmtId="0" fontId="3" fillId="5" borderId="4" xfId="0" applyFont="1" applyFill="1" applyBorder="1" applyAlignment="1" applyProtection="1">
      <alignment vertical="center" wrapText="1"/>
    </xf>
    <xf numFmtId="3" fontId="3" fillId="5" borderId="4" xfId="0" applyNumberFormat="1" applyFont="1" applyFill="1" applyBorder="1" applyAlignment="1" applyProtection="1">
      <alignment horizontal="right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3" fillId="4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defaultRowHeight="15" x14ac:dyDescent="0.25"/>
  <cols>
    <col min="1" max="1" width="14" style="10" customWidth="1"/>
    <col min="2" max="2" width="17.7109375" style="11" bestFit="1" customWidth="1"/>
    <col min="3" max="3" width="14.5703125" style="15" bestFit="1" customWidth="1"/>
    <col min="4" max="5" width="14" style="10" customWidth="1"/>
    <col min="6" max="16384" width="9.140625" style="10"/>
  </cols>
  <sheetData>
    <row r="1" spans="1:5" s="17" customFormat="1" ht="18.75" x14ac:dyDescent="0.3">
      <c r="A1" s="17" t="s">
        <v>28</v>
      </c>
      <c r="B1" s="18"/>
      <c r="C1" s="19"/>
    </row>
    <row r="3" spans="1:5" x14ac:dyDescent="0.25">
      <c r="A3" s="2" t="s">
        <v>0</v>
      </c>
      <c r="B3" s="3" t="s">
        <v>1</v>
      </c>
      <c r="C3" s="1" t="s">
        <v>23</v>
      </c>
      <c r="D3" s="2" t="s">
        <v>2</v>
      </c>
      <c r="E3" s="2" t="s">
        <v>3</v>
      </c>
    </row>
    <row r="4" spans="1:5" x14ac:dyDescent="0.25">
      <c r="A4" s="4" t="s">
        <v>4</v>
      </c>
      <c r="B4" s="5">
        <v>5</v>
      </c>
      <c r="C4" s="16">
        <f>B4/B$10</f>
        <v>5.3151908153502715E-4</v>
      </c>
      <c r="D4" s="4" t="s">
        <v>5</v>
      </c>
      <c r="E4" s="6" t="b">
        <v>1</v>
      </c>
    </row>
    <row r="5" spans="1:5" x14ac:dyDescent="0.25">
      <c r="A5" s="4" t="s">
        <v>6</v>
      </c>
      <c r="B5" s="5">
        <v>127</v>
      </c>
      <c r="C5" s="16">
        <f t="shared" ref="C5:C10" si="0">B5/B$10</f>
        <v>1.3500584670989689E-2</v>
      </c>
      <c r="D5" s="4" t="s">
        <v>5</v>
      </c>
      <c r="E5" s="6" t="b">
        <v>1</v>
      </c>
    </row>
    <row r="6" spans="1:5" x14ac:dyDescent="0.25">
      <c r="A6" s="4" t="s">
        <v>7</v>
      </c>
      <c r="B6" s="5">
        <v>3249</v>
      </c>
      <c r="C6" s="16">
        <f t="shared" si="0"/>
        <v>0.34538109918146059</v>
      </c>
      <c r="D6" s="4" t="s">
        <v>5</v>
      </c>
      <c r="E6" s="6" t="b">
        <v>1</v>
      </c>
    </row>
    <row r="7" spans="1:5" x14ac:dyDescent="0.25">
      <c r="A7" s="4" t="s">
        <v>8</v>
      </c>
      <c r="B7" s="5">
        <v>2348</v>
      </c>
      <c r="C7" s="16">
        <f t="shared" si="0"/>
        <v>0.24960136068884872</v>
      </c>
      <c r="D7" s="4" t="s">
        <v>5</v>
      </c>
      <c r="E7" s="6" t="b">
        <v>1</v>
      </c>
    </row>
    <row r="8" spans="1:5" x14ac:dyDescent="0.25">
      <c r="A8" s="4" t="s">
        <v>9</v>
      </c>
      <c r="B8" s="5">
        <v>3540</v>
      </c>
      <c r="C8" s="16">
        <f t="shared" si="0"/>
        <v>0.37631550972679917</v>
      </c>
      <c r="D8" s="4" t="s">
        <v>5</v>
      </c>
      <c r="E8" s="6" t="b">
        <v>1</v>
      </c>
    </row>
    <row r="9" spans="1:5" x14ac:dyDescent="0.25">
      <c r="A9" s="4" t="s">
        <v>10</v>
      </c>
      <c r="B9" s="5">
        <v>138</v>
      </c>
      <c r="C9" s="16">
        <f t="shared" si="0"/>
        <v>1.4669926650366748E-2</v>
      </c>
      <c r="D9" s="4" t="s">
        <v>5</v>
      </c>
      <c r="E9" s="6" t="b">
        <v>1</v>
      </c>
    </row>
    <row r="10" spans="1:5" x14ac:dyDescent="0.25">
      <c r="A10" s="7" t="s">
        <v>15</v>
      </c>
      <c r="B10" s="8">
        <f>SUM(B4:B9)</f>
        <v>9407</v>
      </c>
      <c r="C10" s="16">
        <f t="shared" si="0"/>
        <v>1</v>
      </c>
      <c r="D10" s="9"/>
      <c r="E10" s="6"/>
    </row>
    <row r="11" spans="1:5" x14ac:dyDescent="0.25">
      <c r="A11" s="9"/>
      <c r="B11" s="8"/>
      <c r="C11" s="16"/>
      <c r="D11" s="9"/>
      <c r="E11" s="6"/>
    </row>
    <row r="12" spans="1:5" x14ac:dyDescent="0.25">
      <c r="A12" s="4" t="s">
        <v>4</v>
      </c>
      <c r="B12" s="5">
        <v>6</v>
      </c>
      <c r="C12" s="16">
        <f>B12/B$18</f>
        <v>1.8662519440124418E-3</v>
      </c>
      <c r="D12" s="4" t="s">
        <v>5</v>
      </c>
      <c r="E12" s="6" t="b">
        <v>0</v>
      </c>
    </row>
    <row r="13" spans="1:5" x14ac:dyDescent="0.25">
      <c r="A13" s="4" t="s">
        <v>6</v>
      </c>
      <c r="B13" s="5">
        <v>27</v>
      </c>
      <c r="C13" s="16">
        <f t="shared" ref="C13:C18" si="1">B13/B$18</f>
        <v>8.3981337480559873E-3</v>
      </c>
      <c r="D13" s="4" t="s">
        <v>5</v>
      </c>
      <c r="E13" s="6" t="b">
        <v>0</v>
      </c>
    </row>
    <row r="14" spans="1:5" x14ac:dyDescent="0.25">
      <c r="A14" s="4" t="s">
        <v>7</v>
      </c>
      <c r="B14" s="5">
        <v>714</v>
      </c>
      <c r="C14" s="16">
        <f t="shared" si="1"/>
        <v>0.22208398133748056</v>
      </c>
      <c r="D14" s="4" t="s">
        <v>5</v>
      </c>
      <c r="E14" s="6" t="b">
        <v>0</v>
      </c>
    </row>
    <row r="15" spans="1:5" x14ac:dyDescent="0.25">
      <c r="A15" s="4" t="s">
        <v>8</v>
      </c>
      <c r="B15" s="5">
        <v>735</v>
      </c>
      <c r="C15" s="16">
        <f t="shared" si="1"/>
        <v>0.2286158631415241</v>
      </c>
      <c r="D15" s="4" t="s">
        <v>5</v>
      </c>
      <c r="E15" s="6" t="b">
        <v>0</v>
      </c>
    </row>
    <row r="16" spans="1:5" x14ac:dyDescent="0.25">
      <c r="A16" s="4" t="s">
        <v>9</v>
      </c>
      <c r="B16" s="5">
        <v>1567</v>
      </c>
      <c r="C16" s="16">
        <f t="shared" si="1"/>
        <v>0.48740279937791603</v>
      </c>
      <c r="D16" s="4" t="s">
        <v>5</v>
      </c>
      <c r="E16" s="6" t="b">
        <v>0</v>
      </c>
    </row>
    <row r="17" spans="1:5" x14ac:dyDescent="0.25">
      <c r="A17" s="4" t="s">
        <v>10</v>
      </c>
      <c r="B17" s="5">
        <v>166</v>
      </c>
      <c r="C17" s="16">
        <f t="shared" si="1"/>
        <v>5.1632970451010889E-2</v>
      </c>
      <c r="D17" s="4" t="s">
        <v>5</v>
      </c>
      <c r="E17" s="6" t="b">
        <v>0</v>
      </c>
    </row>
    <row r="18" spans="1:5" x14ac:dyDescent="0.25">
      <c r="A18" s="7" t="s">
        <v>15</v>
      </c>
      <c r="B18" s="11">
        <f>SUM(B12:B17)</f>
        <v>3215</v>
      </c>
      <c r="C18" s="16">
        <f t="shared" si="1"/>
        <v>1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5" sqref="C5"/>
    </sheetView>
  </sheetViews>
  <sheetFormatPr defaultRowHeight="15" x14ac:dyDescent="0.25"/>
  <cols>
    <col min="1" max="1" width="9.140625" style="10"/>
    <col min="2" max="2" width="11.5703125" style="11" bestFit="1" customWidth="1"/>
    <col min="3" max="3" width="14.5703125" style="15" bestFit="1" customWidth="1"/>
    <col min="4" max="4" width="13.42578125" style="10" bestFit="1" customWidth="1"/>
    <col min="5" max="5" width="11.140625" style="10" bestFit="1" customWidth="1"/>
    <col min="6" max="16384" width="9.140625" style="10"/>
  </cols>
  <sheetData>
    <row r="1" spans="1:5" s="17" customFormat="1" ht="18.75" x14ac:dyDescent="0.3">
      <c r="A1" s="17" t="s">
        <v>29</v>
      </c>
      <c r="B1" s="18"/>
      <c r="C1" s="19"/>
    </row>
    <row r="3" spans="1:5" x14ac:dyDescent="0.25">
      <c r="A3" s="2" t="s">
        <v>11</v>
      </c>
      <c r="B3" s="3" t="s">
        <v>12</v>
      </c>
      <c r="C3" s="1" t="s">
        <v>23</v>
      </c>
      <c r="D3" s="2" t="s">
        <v>2</v>
      </c>
      <c r="E3" s="2" t="s">
        <v>3</v>
      </c>
    </row>
    <row r="4" spans="1:5" x14ac:dyDescent="0.25">
      <c r="A4" s="12" t="s">
        <v>13</v>
      </c>
      <c r="B4" s="13">
        <v>3087</v>
      </c>
      <c r="C4" s="14">
        <f>B4/B$6</f>
        <v>0.32815988093972576</v>
      </c>
      <c r="D4" s="12" t="s">
        <v>5</v>
      </c>
      <c r="E4" s="6" t="b">
        <v>1</v>
      </c>
    </row>
    <row r="5" spans="1:5" x14ac:dyDescent="0.25">
      <c r="A5" s="12" t="s">
        <v>14</v>
      </c>
      <c r="B5" s="13">
        <v>6320</v>
      </c>
      <c r="C5" s="14">
        <f>B5/B$6</f>
        <v>0.6718401190602743</v>
      </c>
      <c r="D5" s="12" t="s">
        <v>5</v>
      </c>
      <c r="E5" s="6" t="b">
        <v>1</v>
      </c>
    </row>
    <row r="6" spans="1:5" x14ac:dyDescent="0.25">
      <c r="A6" s="6" t="s">
        <v>15</v>
      </c>
      <c r="B6" s="13">
        <f>SUM(B4:B5)</f>
        <v>9407</v>
      </c>
      <c r="C6" s="14">
        <f>B6/B$6</f>
        <v>1</v>
      </c>
      <c r="D6" s="12"/>
      <c r="E6" s="6"/>
    </row>
    <row r="7" spans="1:5" x14ac:dyDescent="0.25">
      <c r="A7" s="12"/>
      <c r="B7" s="13"/>
      <c r="C7" s="14"/>
      <c r="D7" s="12"/>
      <c r="E7" s="6"/>
    </row>
    <row r="8" spans="1:5" x14ac:dyDescent="0.25">
      <c r="A8" s="12" t="s">
        <v>13</v>
      </c>
      <c r="B8" s="13">
        <v>1309</v>
      </c>
      <c r="C8" s="14">
        <f>B8/B$10</f>
        <v>0.40715396578538104</v>
      </c>
      <c r="D8" s="12" t="s">
        <v>5</v>
      </c>
      <c r="E8" s="6" t="b">
        <v>0</v>
      </c>
    </row>
    <row r="9" spans="1:5" x14ac:dyDescent="0.25">
      <c r="A9" s="12" t="s">
        <v>14</v>
      </c>
      <c r="B9" s="13">
        <v>1906</v>
      </c>
      <c r="C9" s="14">
        <f>B9/B$10</f>
        <v>0.59284603421461901</v>
      </c>
      <c r="D9" s="12" t="s">
        <v>5</v>
      </c>
      <c r="E9" s="6" t="b">
        <v>0</v>
      </c>
    </row>
    <row r="10" spans="1:5" x14ac:dyDescent="0.25">
      <c r="A10" s="6" t="s">
        <v>15</v>
      </c>
      <c r="B10" s="11">
        <f>SUM(B8:B9)</f>
        <v>3215</v>
      </c>
      <c r="C10" s="14">
        <f>B10/B$10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9" sqref="C19"/>
    </sheetView>
  </sheetViews>
  <sheetFormatPr defaultRowHeight="15" x14ac:dyDescent="0.25"/>
  <cols>
    <col min="1" max="1" width="17.85546875" style="20" bestFit="1" customWidth="1"/>
    <col min="2" max="2" width="12.5703125" style="11" bestFit="1" customWidth="1"/>
    <col min="3" max="3" width="14.5703125" style="21" bestFit="1" customWidth="1"/>
    <col min="4" max="4" width="13.42578125" style="20" bestFit="1" customWidth="1"/>
    <col min="5" max="5" width="11.140625" style="20" bestFit="1" customWidth="1"/>
    <col min="6" max="16384" width="9.140625" style="20"/>
  </cols>
  <sheetData>
    <row r="1" spans="1:5" s="17" customFormat="1" ht="18.75" x14ac:dyDescent="0.3">
      <c r="A1" s="17" t="s">
        <v>30</v>
      </c>
      <c r="B1" s="18"/>
      <c r="C1" s="19"/>
    </row>
    <row r="3" spans="1:5" x14ac:dyDescent="0.2">
      <c r="A3" s="2" t="s">
        <v>16</v>
      </c>
      <c r="B3" s="3" t="s">
        <v>17</v>
      </c>
      <c r="C3" s="22" t="s">
        <v>23</v>
      </c>
      <c r="D3" s="2" t="s">
        <v>2</v>
      </c>
      <c r="E3" s="2" t="s">
        <v>3</v>
      </c>
    </row>
    <row r="4" spans="1:5" x14ac:dyDescent="0.2">
      <c r="A4" s="12" t="s">
        <v>18</v>
      </c>
      <c r="B4" s="13">
        <v>11</v>
      </c>
      <c r="C4" s="14">
        <f>B4/B$9</f>
        <v>1.1693419793770597E-3</v>
      </c>
      <c r="D4" s="12" t="s">
        <v>5</v>
      </c>
      <c r="E4" s="6" t="b">
        <v>1</v>
      </c>
    </row>
    <row r="5" spans="1:5" x14ac:dyDescent="0.2">
      <c r="A5" s="12" t="s">
        <v>19</v>
      </c>
      <c r="B5" s="13">
        <v>17</v>
      </c>
      <c r="C5" s="14">
        <f t="shared" ref="C5:C9" si="0">B5/B$9</f>
        <v>1.8071648772190921E-3</v>
      </c>
      <c r="D5" s="12" t="s">
        <v>5</v>
      </c>
      <c r="E5" s="6" t="b">
        <v>1</v>
      </c>
    </row>
    <row r="6" spans="1:5" x14ac:dyDescent="0.2">
      <c r="A6" s="12" t="s">
        <v>20</v>
      </c>
      <c r="B6" s="13">
        <v>747</v>
      </c>
      <c r="C6" s="14">
        <f t="shared" si="0"/>
        <v>7.9408950781333046E-2</v>
      </c>
      <c r="D6" s="12" t="s">
        <v>5</v>
      </c>
      <c r="E6" s="6" t="b">
        <v>1</v>
      </c>
    </row>
    <row r="7" spans="1:5" x14ac:dyDescent="0.2">
      <c r="A7" s="12" t="s">
        <v>21</v>
      </c>
      <c r="B7" s="13">
        <v>57</v>
      </c>
      <c r="C7" s="14">
        <f t="shared" si="0"/>
        <v>6.0593175294993088E-3</v>
      </c>
      <c r="D7" s="12" t="s">
        <v>5</v>
      </c>
      <c r="E7" s="6" t="b">
        <v>1</v>
      </c>
    </row>
    <row r="8" spans="1:5" x14ac:dyDescent="0.2">
      <c r="A8" s="12" t="s">
        <v>22</v>
      </c>
      <c r="B8" s="13">
        <v>8575</v>
      </c>
      <c r="C8" s="14">
        <f t="shared" si="0"/>
        <v>0.91155522483257145</v>
      </c>
      <c r="D8" s="12" t="s">
        <v>5</v>
      </c>
      <c r="E8" s="6" t="b">
        <v>1</v>
      </c>
    </row>
    <row r="9" spans="1:5" x14ac:dyDescent="0.2">
      <c r="A9" s="6" t="s">
        <v>15</v>
      </c>
      <c r="B9" s="13">
        <f>SUM(B4:B8)</f>
        <v>9407</v>
      </c>
      <c r="C9" s="14">
        <f t="shared" si="0"/>
        <v>1</v>
      </c>
      <c r="D9" s="12"/>
      <c r="E9" s="6"/>
    </row>
    <row r="10" spans="1:5" x14ac:dyDescent="0.2">
      <c r="A10" s="12"/>
      <c r="B10" s="13"/>
      <c r="C10" s="14"/>
      <c r="D10" s="12"/>
      <c r="E10" s="6"/>
    </row>
    <row r="11" spans="1:5" x14ac:dyDescent="0.2">
      <c r="A11" s="12" t="s">
        <v>18</v>
      </c>
      <c r="B11" s="13">
        <v>4</v>
      </c>
      <c r="C11" s="14">
        <f>B11/B$16</f>
        <v>1.244167962674961E-3</v>
      </c>
      <c r="D11" s="12" t="s">
        <v>5</v>
      </c>
      <c r="E11" s="6" t="b">
        <v>0</v>
      </c>
    </row>
    <row r="12" spans="1:5" x14ac:dyDescent="0.2">
      <c r="A12" s="12" t="s">
        <v>19</v>
      </c>
      <c r="B12" s="13">
        <v>7</v>
      </c>
      <c r="C12" s="14">
        <f t="shared" ref="C12:C16" si="1">B12/B$16</f>
        <v>2.1772939346811821E-3</v>
      </c>
      <c r="D12" s="12" t="s">
        <v>5</v>
      </c>
      <c r="E12" s="6" t="b">
        <v>0</v>
      </c>
    </row>
    <row r="13" spans="1:5" x14ac:dyDescent="0.2">
      <c r="A13" s="12" t="s">
        <v>20</v>
      </c>
      <c r="B13" s="13">
        <v>479</v>
      </c>
      <c r="C13" s="14">
        <f t="shared" si="1"/>
        <v>0.14898911353032659</v>
      </c>
      <c r="D13" s="12" t="s">
        <v>5</v>
      </c>
      <c r="E13" s="6" t="b">
        <v>0</v>
      </c>
    </row>
    <row r="14" spans="1:5" x14ac:dyDescent="0.2">
      <c r="A14" s="12" t="s">
        <v>21</v>
      </c>
      <c r="B14" s="13">
        <v>6</v>
      </c>
      <c r="C14" s="14">
        <f t="shared" si="1"/>
        <v>1.8662519440124418E-3</v>
      </c>
      <c r="D14" s="12" t="s">
        <v>5</v>
      </c>
      <c r="E14" s="6" t="b">
        <v>0</v>
      </c>
    </row>
    <row r="15" spans="1:5" x14ac:dyDescent="0.2">
      <c r="A15" s="12" t="s">
        <v>22</v>
      </c>
      <c r="B15" s="13">
        <v>2719</v>
      </c>
      <c r="C15" s="14">
        <f t="shared" si="1"/>
        <v>0.84572317262830488</v>
      </c>
      <c r="D15" s="12" t="s">
        <v>5</v>
      </c>
      <c r="E15" s="6" t="b">
        <v>0</v>
      </c>
    </row>
    <row r="16" spans="1:5" x14ac:dyDescent="0.25">
      <c r="A16" s="6" t="s">
        <v>15</v>
      </c>
      <c r="B16" s="11">
        <f>SUM(B11:B15)</f>
        <v>3215</v>
      </c>
      <c r="C16" s="14">
        <f t="shared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1" sqref="B11"/>
    </sheetView>
  </sheetViews>
  <sheetFormatPr defaultRowHeight="18.75" x14ac:dyDescent="0.3"/>
  <cols>
    <col min="1" max="1" width="11.28515625" style="17" customWidth="1"/>
    <col min="2" max="2" width="18" style="18" customWidth="1"/>
    <col min="3" max="3" width="14.5703125" style="19" bestFit="1" customWidth="1"/>
    <col min="4" max="4" width="13.42578125" style="17" bestFit="1" customWidth="1"/>
    <col min="5" max="5" width="11.140625" style="17" bestFit="1" customWidth="1"/>
    <col min="6" max="16384" width="9.140625" style="17"/>
  </cols>
  <sheetData>
    <row r="1" spans="1:5" x14ac:dyDescent="0.3">
      <c r="A1" s="17" t="s">
        <v>31</v>
      </c>
    </row>
    <row r="2" spans="1:5" x14ac:dyDescent="0.3">
      <c r="A2" s="17" t="s">
        <v>33</v>
      </c>
    </row>
    <row r="3" spans="1:5" x14ac:dyDescent="0.3">
      <c r="A3" s="17" t="s">
        <v>32</v>
      </c>
    </row>
    <row r="5" spans="1:5" s="26" customFormat="1" ht="30" x14ac:dyDescent="0.25">
      <c r="A5" s="23" t="s">
        <v>24</v>
      </c>
      <c r="B5" s="24" t="s">
        <v>25</v>
      </c>
      <c r="C5" s="25" t="s">
        <v>23</v>
      </c>
      <c r="D5" s="23" t="s">
        <v>2</v>
      </c>
      <c r="E5" s="23" t="s">
        <v>3</v>
      </c>
    </row>
    <row r="6" spans="1:5" s="10" customFormat="1" ht="15" x14ac:dyDescent="0.25">
      <c r="A6" s="12" t="s">
        <v>26</v>
      </c>
      <c r="B6" s="13">
        <v>4167</v>
      </c>
      <c r="C6" s="14">
        <f>B6/B$8</f>
        <v>0.4429680025512916</v>
      </c>
      <c r="D6" s="12" t="s">
        <v>5</v>
      </c>
      <c r="E6" s="6" t="b">
        <v>1</v>
      </c>
    </row>
    <row r="7" spans="1:5" s="10" customFormat="1" ht="15" x14ac:dyDescent="0.25">
      <c r="A7" s="12" t="s">
        <v>27</v>
      </c>
      <c r="B7" s="13">
        <v>5240</v>
      </c>
      <c r="C7" s="14">
        <f>B7/B$8</f>
        <v>0.55703199744870846</v>
      </c>
      <c r="D7" s="12" t="s">
        <v>5</v>
      </c>
      <c r="E7" s="6" t="b">
        <v>1</v>
      </c>
    </row>
    <row r="8" spans="1:5" s="10" customFormat="1" ht="15" x14ac:dyDescent="0.25">
      <c r="A8" s="6" t="s">
        <v>15</v>
      </c>
      <c r="B8" s="13">
        <f>SUM(B6:B7)</f>
        <v>9407</v>
      </c>
      <c r="C8" s="14">
        <f>B8/B$8</f>
        <v>1</v>
      </c>
      <c r="D8" s="12"/>
      <c r="E8" s="6"/>
    </row>
    <row r="9" spans="1:5" s="10" customFormat="1" ht="15" x14ac:dyDescent="0.25">
      <c r="A9" s="12"/>
      <c r="B9" s="13"/>
      <c r="C9" s="14"/>
      <c r="D9" s="12"/>
      <c r="E9" s="6"/>
    </row>
    <row r="10" spans="1:5" s="10" customFormat="1" ht="15" x14ac:dyDescent="0.25">
      <c r="A10" s="12" t="s">
        <v>26</v>
      </c>
      <c r="B10" s="13">
        <v>1661</v>
      </c>
      <c r="C10" s="14">
        <f>B10/B$12</f>
        <v>0.51664074650077763</v>
      </c>
      <c r="D10" s="12" t="s">
        <v>5</v>
      </c>
      <c r="E10" s="6" t="b">
        <v>0</v>
      </c>
    </row>
    <row r="11" spans="1:5" s="10" customFormat="1" ht="15" x14ac:dyDescent="0.25">
      <c r="A11" s="12" t="s">
        <v>27</v>
      </c>
      <c r="B11" s="13">
        <v>1554</v>
      </c>
      <c r="C11" s="14">
        <f>B11/B$12</f>
        <v>0.48335925349922237</v>
      </c>
      <c r="D11" s="12" t="s">
        <v>5</v>
      </c>
      <c r="E11" s="6" t="b">
        <v>0</v>
      </c>
    </row>
    <row r="12" spans="1:5" s="10" customFormat="1" ht="15" x14ac:dyDescent="0.25">
      <c r="A12" s="6" t="s">
        <v>15</v>
      </c>
      <c r="B12" s="13">
        <f>SUM(B10:B11)</f>
        <v>3215</v>
      </c>
      <c r="C12" s="14">
        <f>B12/B$12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 groups</vt:lpstr>
      <vt:lpstr>Gender</vt:lpstr>
      <vt:lpstr>Race</vt:lpstr>
      <vt:lpstr>Urban-Rural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dknox</dc:creator>
  <cp:lastModifiedBy>Kat</cp:lastModifiedBy>
  <dcterms:created xsi:type="dcterms:W3CDTF">2017-08-14T13:40:45Z</dcterms:created>
  <dcterms:modified xsi:type="dcterms:W3CDTF">2017-09-07T18:01:01Z</dcterms:modified>
</cp:coreProperties>
</file>