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\Dropbox (Jefferson Center)\Jefferson Center Team Folder\Project Development\Democratic Innovation\Your Voice Ohio\Data\Mapping Data\County Level\Add to website\Carto\"/>
    </mc:Choice>
  </mc:AlternateContent>
  <bookViews>
    <workbookView xWindow="0" yWindow="0" windowWidth="15480" windowHeight="7500"/>
  </bookViews>
  <sheets>
    <sheet name="Total" sheetId="1" r:id="rId1"/>
    <sheet name="Private" sheetId="2" r:id="rId2"/>
    <sheet name="Public" sheetId="3" r:id="rId3"/>
    <sheet name="GoodsProducing" sheetId="4" r:id="rId4"/>
    <sheet name="ServiceProviding" sheetId="5" r:id="rId5"/>
    <sheet name="CES comparison" sheetId="6" r:id="rId6"/>
  </sheets>
  <definedNames>
    <definedName name="_xlnm._FilterDatabase" localSheetId="3" hidden="1">GoodsProducing!$A$30:$X$118</definedName>
    <definedName name="_xlnm._FilterDatabase" localSheetId="1" hidden="1">Private!$A$30:$X$118</definedName>
    <definedName name="_xlnm._FilterDatabase" localSheetId="2" hidden="1">Public!$A$30:$X$118</definedName>
    <definedName name="_xlnm._FilterDatabase" localSheetId="4" hidden="1">ServiceProviding!$A$30:$X$118</definedName>
    <definedName name="_xlnm._FilterDatabase" localSheetId="0" hidden="1">Total!$A$30:$X$118</definedName>
    <definedName name="CountyData" localSheetId="3">GoodsProducing!$A$30:$X$118</definedName>
    <definedName name="CountyData" localSheetId="1">Private!$A$30:$X$118</definedName>
    <definedName name="CountyData" localSheetId="2">Public!$A$30:$X$118</definedName>
    <definedName name="CountyData" localSheetId="4">ServiceProviding!$A$30:$X$118</definedName>
    <definedName name="CountyData" localSheetId="0">Total!$A$30:$X$118</definedName>
  </definedNames>
  <calcPr calcId="162913"/>
</workbook>
</file>

<file path=xl/calcChain.xml><?xml version="1.0" encoding="utf-8"?>
<calcChain xmlns="http://schemas.openxmlformats.org/spreadsheetml/2006/main">
  <c r="X6" i="1" l="1"/>
  <c r="W6" i="1"/>
  <c r="V6" i="1"/>
  <c r="U6" i="1"/>
  <c r="T6" i="1"/>
  <c r="S6" i="1"/>
  <c r="X6" i="2"/>
  <c r="W6" i="2"/>
  <c r="V6" i="2"/>
  <c r="U6" i="2"/>
  <c r="T6" i="2"/>
  <c r="S6" i="2"/>
  <c r="X6" i="3"/>
  <c r="W6" i="3"/>
  <c r="V6" i="3"/>
  <c r="U6" i="3"/>
  <c r="T6" i="3"/>
  <c r="S6" i="3"/>
  <c r="X6" i="4"/>
  <c r="W6" i="4"/>
  <c r="V6" i="4"/>
  <c r="U6" i="4"/>
  <c r="T6" i="4"/>
  <c r="S6" i="4"/>
  <c r="X6" i="5"/>
  <c r="W6" i="5"/>
  <c r="V6" i="5"/>
  <c r="U6" i="5"/>
  <c r="T6" i="5"/>
  <c r="S6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C8" i="1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W32" i="5"/>
  <c r="X32" i="5"/>
  <c r="W33" i="5"/>
  <c r="X33" i="5"/>
  <c r="W34" i="5"/>
  <c r="X34" i="5"/>
  <c r="W35" i="5"/>
  <c r="X35" i="5"/>
  <c r="W36" i="5"/>
  <c r="X36" i="5"/>
  <c r="W37" i="5"/>
  <c r="X37" i="5"/>
  <c r="W38" i="5"/>
  <c r="X38" i="5"/>
  <c r="W39" i="5"/>
  <c r="X39" i="5"/>
  <c r="W40" i="5"/>
  <c r="X40" i="5"/>
  <c r="W41" i="5"/>
  <c r="X41" i="5"/>
  <c r="W42" i="5"/>
  <c r="X42" i="5"/>
  <c r="W43" i="5"/>
  <c r="X43" i="5"/>
  <c r="W44" i="5"/>
  <c r="X44" i="5"/>
  <c r="W45" i="5"/>
  <c r="X45" i="5"/>
  <c r="W46" i="5"/>
  <c r="X46" i="5"/>
  <c r="W47" i="5"/>
  <c r="X47" i="5"/>
  <c r="W48" i="5"/>
  <c r="X48" i="5"/>
  <c r="W49" i="5"/>
  <c r="X49" i="5"/>
  <c r="W50" i="5"/>
  <c r="X50" i="5"/>
  <c r="W51" i="5"/>
  <c r="X51" i="5"/>
  <c r="W52" i="5"/>
  <c r="X52" i="5"/>
  <c r="W53" i="5"/>
  <c r="X53" i="5"/>
  <c r="W54" i="5"/>
  <c r="X54" i="5"/>
  <c r="W55" i="5"/>
  <c r="X55" i="5"/>
  <c r="W56" i="5"/>
  <c r="X56" i="5"/>
  <c r="W57" i="5"/>
  <c r="X57" i="5"/>
  <c r="W58" i="5"/>
  <c r="X58" i="5"/>
  <c r="W59" i="5"/>
  <c r="X59" i="5"/>
  <c r="W60" i="5"/>
  <c r="X60" i="5"/>
  <c r="W61" i="5"/>
  <c r="X61" i="5"/>
  <c r="W62" i="5"/>
  <c r="X62" i="5"/>
  <c r="W63" i="5"/>
  <c r="X63" i="5"/>
  <c r="W64" i="5"/>
  <c r="X64" i="5"/>
  <c r="W65" i="5"/>
  <c r="X65" i="5"/>
  <c r="W66" i="5"/>
  <c r="X66" i="5"/>
  <c r="W67" i="5"/>
  <c r="X67" i="5"/>
  <c r="W68" i="5"/>
  <c r="X68" i="5"/>
  <c r="W69" i="5"/>
  <c r="X69" i="5"/>
  <c r="W70" i="5"/>
  <c r="X70" i="5"/>
  <c r="W71" i="5"/>
  <c r="X71" i="5"/>
  <c r="W72" i="5"/>
  <c r="X72" i="5"/>
  <c r="W73" i="5"/>
  <c r="X73" i="5"/>
  <c r="W74" i="5"/>
  <c r="X74" i="5"/>
  <c r="W75" i="5"/>
  <c r="X75" i="5"/>
  <c r="W76" i="5"/>
  <c r="X76" i="5"/>
  <c r="W77" i="5"/>
  <c r="X77" i="5"/>
  <c r="W78" i="5"/>
  <c r="X78" i="5"/>
  <c r="W79" i="5"/>
  <c r="X79" i="5"/>
  <c r="W80" i="5"/>
  <c r="X80" i="5"/>
  <c r="W81" i="5"/>
  <c r="X81" i="5"/>
  <c r="W82" i="5"/>
  <c r="X82" i="5"/>
  <c r="W83" i="5"/>
  <c r="X83" i="5"/>
  <c r="W84" i="5"/>
  <c r="X84" i="5"/>
  <c r="W85" i="5"/>
  <c r="X85" i="5"/>
  <c r="W86" i="5"/>
  <c r="X86" i="5"/>
  <c r="W87" i="5"/>
  <c r="X87" i="5"/>
  <c r="W88" i="5"/>
  <c r="X88" i="5"/>
  <c r="W89" i="5"/>
  <c r="X89" i="5"/>
  <c r="W90" i="5"/>
  <c r="X90" i="5"/>
  <c r="W91" i="5"/>
  <c r="X91" i="5"/>
  <c r="W92" i="5"/>
  <c r="X92" i="5"/>
  <c r="W93" i="5"/>
  <c r="X93" i="5"/>
  <c r="W94" i="5"/>
  <c r="X94" i="5"/>
  <c r="W95" i="5"/>
  <c r="X95" i="5"/>
  <c r="W96" i="5"/>
  <c r="X96" i="5"/>
  <c r="W97" i="5"/>
  <c r="X97" i="5"/>
  <c r="W98" i="5"/>
  <c r="X98" i="5"/>
  <c r="W99" i="5"/>
  <c r="X99" i="5"/>
  <c r="W100" i="5"/>
  <c r="X100" i="5"/>
  <c r="W101" i="5"/>
  <c r="X101" i="5"/>
  <c r="W102" i="5"/>
  <c r="X102" i="5"/>
  <c r="W103" i="5"/>
  <c r="X103" i="5"/>
  <c r="W104" i="5"/>
  <c r="X104" i="5"/>
  <c r="W105" i="5"/>
  <c r="X105" i="5"/>
  <c r="W106" i="5"/>
  <c r="X106" i="5"/>
  <c r="W107" i="5"/>
  <c r="X107" i="5"/>
  <c r="W108" i="5"/>
  <c r="X108" i="5"/>
  <c r="W109" i="5"/>
  <c r="X109" i="5"/>
  <c r="W110" i="5"/>
  <c r="X110" i="5"/>
  <c r="W111" i="5"/>
  <c r="X111" i="5"/>
  <c r="W112" i="5"/>
  <c r="X112" i="5"/>
  <c r="W113" i="5"/>
  <c r="X113" i="5"/>
  <c r="W114" i="5"/>
  <c r="X114" i="5"/>
  <c r="W115" i="5"/>
  <c r="X115" i="5"/>
  <c r="W116" i="5"/>
  <c r="X116" i="5"/>
  <c r="W117" i="5"/>
  <c r="X117" i="5"/>
  <c r="W118" i="5"/>
  <c r="X118" i="5"/>
  <c r="U32" i="5"/>
  <c r="V32" i="5"/>
  <c r="U33" i="5"/>
  <c r="V33" i="5"/>
  <c r="U34" i="5"/>
  <c r="V34" i="5"/>
  <c r="U35" i="5"/>
  <c r="V35" i="5"/>
  <c r="U36" i="5"/>
  <c r="V36" i="5"/>
  <c r="U37" i="5"/>
  <c r="V37" i="5"/>
  <c r="U38" i="5"/>
  <c r="V38" i="5"/>
  <c r="U39" i="5"/>
  <c r="V39" i="5"/>
  <c r="U40" i="5"/>
  <c r="V40" i="5"/>
  <c r="U41" i="5"/>
  <c r="V41" i="5"/>
  <c r="U42" i="5"/>
  <c r="V42" i="5"/>
  <c r="U43" i="5"/>
  <c r="V43" i="5"/>
  <c r="U44" i="5"/>
  <c r="V44" i="5"/>
  <c r="U45" i="5"/>
  <c r="V45" i="5"/>
  <c r="U46" i="5"/>
  <c r="V46" i="5"/>
  <c r="U47" i="5"/>
  <c r="V47" i="5"/>
  <c r="U48" i="5"/>
  <c r="V48" i="5"/>
  <c r="U49" i="5"/>
  <c r="V49" i="5"/>
  <c r="U50" i="5"/>
  <c r="V50" i="5"/>
  <c r="U51" i="5"/>
  <c r="V51" i="5"/>
  <c r="U52" i="5"/>
  <c r="V52" i="5"/>
  <c r="U53" i="5"/>
  <c r="V53" i="5"/>
  <c r="U54" i="5"/>
  <c r="V54" i="5"/>
  <c r="U55" i="5"/>
  <c r="V55" i="5"/>
  <c r="U56" i="5"/>
  <c r="V56" i="5"/>
  <c r="U57" i="5"/>
  <c r="V57" i="5"/>
  <c r="U58" i="5"/>
  <c r="V58" i="5"/>
  <c r="U59" i="5"/>
  <c r="V59" i="5"/>
  <c r="U60" i="5"/>
  <c r="V60" i="5"/>
  <c r="U61" i="5"/>
  <c r="V61" i="5"/>
  <c r="U62" i="5"/>
  <c r="V62" i="5"/>
  <c r="U63" i="5"/>
  <c r="V63" i="5"/>
  <c r="U64" i="5"/>
  <c r="V64" i="5"/>
  <c r="U65" i="5"/>
  <c r="V65" i="5"/>
  <c r="U66" i="5"/>
  <c r="V66" i="5"/>
  <c r="U67" i="5"/>
  <c r="V67" i="5"/>
  <c r="U68" i="5"/>
  <c r="V68" i="5"/>
  <c r="U69" i="5"/>
  <c r="V69" i="5"/>
  <c r="U70" i="5"/>
  <c r="V70" i="5"/>
  <c r="U71" i="5"/>
  <c r="V71" i="5"/>
  <c r="U72" i="5"/>
  <c r="V72" i="5"/>
  <c r="U73" i="5"/>
  <c r="V73" i="5"/>
  <c r="U74" i="5"/>
  <c r="V74" i="5"/>
  <c r="U75" i="5"/>
  <c r="V75" i="5"/>
  <c r="U76" i="5"/>
  <c r="V76" i="5"/>
  <c r="U77" i="5"/>
  <c r="V77" i="5"/>
  <c r="U78" i="5"/>
  <c r="V78" i="5"/>
  <c r="U79" i="5"/>
  <c r="V79" i="5"/>
  <c r="U80" i="5"/>
  <c r="V80" i="5"/>
  <c r="U81" i="5"/>
  <c r="V81" i="5"/>
  <c r="U82" i="5"/>
  <c r="V82" i="5"/>
  <c r="U83" i="5"/>
  <c r="V83" i="5"/>
  <c r="U84" i="5"/>
  <c r="V84" i="5"/>
  <c r="U85" i="5"/>
  <c r="V85" i="5"/>
  <c r="U86" i="5"/>
  <c r="V86" i="5"/>
  <c r="U87" i="5"/>
  <c r="V87" i="5"/>
  <c r="U88" i="5"/>
  <c r="V88" i="5"/>
  <c r="U89" i="5"/>
  <c r="V89" i="5"/>
  <c r="U90" i="5"/>
  <c r="V90" i="5"/>
  <c r="U91" i="5"/>
  <c r="V91" i="5"/>
  <c r="U92" i="5"/>
  <c r="V92" i="5"/>
  <c r="U93" i="5"/>
  <c r="V93" i="5"/>
  <c r="U94" i="5"/>
  <c r="V94" i="5"/>
  <c r="U95" i="5"/>
  <c r="V95" i="5"/>
  <c r="U96" i="5"/>
  <c r="V96" i="5"/>
  <c r="U97" i="5"/>
  <c r="V97" i="5"/>
  <c r="U98" i="5"/>
  <c r="V98" i="5"/>
  <c r="U99" i="5"/>
  <c r="V99" i="5"/>
  <c r="U100" i="5"/>
  <c r="V100" i="5"/>
  <c r="U101" i="5"/>
  <c r="V101" i="5"/>
  <c r="U102" i="5"/>
  <c r="V102" i="5"/>
  <c r="U103" i="5"/>
  <c r="V103" i="5"/>
  <c r="U104" i="5"/>
  <c r="V104" i="5"/>
  <c r="U105" i="5"/>
  <c r="V105" i="5"/>
  <c r="U106" i="5"/>
  <c r="V106" i="5"/>
  <c r="U107" i="5"/>
  <c r="V107" i="5"/>
  <c r="U108" i="5"/>
  <c r="V108" i="5"/>
  <c r="U109" i="5"/>
  <c r="V109" i="5"/>
  <c r="U110" i="5"/>
  <c r="V110" i="5"/>
  <c r="U111" i="5"/>
  <c r="V111" i="5"/>
  <c r="U112" i="5"/>
  <c r="V112" i="5"/>
  <c r="U113" i="5"/>
  <c r="V113" i="5"/>
  <c r="U114" i="5"/>
  <c r="V114" i="5"/>
  <c r="U115" i="5"/>
  <c r="V115" i="5"/>
  <c r="U116" i="5"/>
  <c r="V116" i="5"/>
  <c r="U117" i="5"/>
  <c r="V117" i="5"/>
  <c r="U118" i="5"/>
  <c r="V118" i="5"/>
  <c r="S32" i="5"/>
  <c r="T32" i="5"/>
  <c r="S33" i="5"/>
  <c r="T33" i="5"/>
  <c r="S34" i="5"/>
  <c r="T34" i="5"/>
  <c r="S35" i="5"/>
  <c r="T35" i="5"/>
  <c r="S36" i="5"/>
  <c r="T36" i="5"/>
  <c r="S37" i="5"/>
  <c r="T37" i="5"/>
  <c r="S38" i="5"/>
  <c r="T38" i="5"/>
  <c r="S39" i="5"/>
  <c r="T39" i="5"/>
  <c r="S40" i="5"/>
  <c r="T40" i="5"/>
  <c r="S41" i="5"/>
  <c r="T41" i="5"/>
  <c r="S42" i="5"/>
  <c r="T42" i="5"/>
  <c r="S43" i="5"/>
  <c r="T43" i="5"/>
  <c r="S44" i="5"/>
  <c r="T44" i="5"/>
  <c r="S45" i="5"/>
  <c r="T45" i="5"/>
  <c r="S46" i="5"/>
  <c r="T46" i="5"/>
  <c r="S47" i="5"/>
  <c r="T47" i="5"/>
  <c r="S48" i="5"/>
  <c r="T48" i="5"/>
  <c r="S49" i="5"/>
  <c r="T49" i="5"/>
  <c r="S50" i="5"/>
  <c r="T50" i="5"/>
  <c r="S51" i="5"/>
  <c r="T51" i="5"/>
  <c r="S52" i="5"/>
  <c r="T52" i="5"/>
  <c r="S53" i="5"/>
  <c r="T53" i="5"/>
  <c r="S54" i="5"/>
  <c r="T54" i="5"/>
  <c r="S55" i="5"/>
  <c r="T55" i="5"/>
  <c r="S56" i="5"/>
  <c r="T56" i="5"/>
  <c r="S57" i="5"/>
  <c r="T57" i="5"/>
  <c r="S58" i="5"/>
  <c r="T58" i="5"/>
  <c r="S59" i="5"/>
  <c r="T59" i="5"/>
  <c r="S60" i="5"/>
  <c r="T60" i="5"/>
  <c r="S61" i="5"/>
  <c r="T61" i="5"/>
  <c r="S62" i="5"/>
  <c r="T62" i="5"/>
  <c r="S63" i="5"/>
  <c r="T63" i="5"/>
  <c r="S64" i="5"/>
  <c r="T64" i="5"/>
  <c r="S65" i="5"/>
  <c r="T65" i="5"/>
  <c r="S66" i="5"/>
  <c r="T66" i="5"/>
  <c r="S67" i="5"/>
  <c r="T67" i="5"/>
  <c r="S68" i="5"/>
  <c r="T68" i="5"/>
  <c r="S69" i="5"/>
  <c r="T69" i="5"/>
  <c r="S70" i="5"/>
  <c r="T70" i="5"/>
  <c r="S71" i="5"/>
  <c r="T71" i="5"/>
  <c r="S72" i="5"/>
  <c r="T72" i="5"/>
  <c r="S73" i="5"/>
  <c r="T73" i="5"/>
  <c r="S74" i="5"/>
  <c r="T74" i="5"/>
  <c r="S75" i="5"/>
  <c r="T75" i="5"/>
  <c r="S76" i="5"/>
  <c r="T76" i="5"/>
  <c r="S77" i="5"/>
  <c r="T77" i="5"/>
  <c r="S78" i="5"/>
  <c r="T78" i="5"/>
  <c r="S79" i="5"/>
  <c r="T79" i="5"/>
  <c r="S80" i="5"/>
  <c r="T80" i="5"/>
  <c r="S81" i="5"/>
  <c r="T81" i="5"/>
  <c r="S82" i="5"/>
  <c r="T82" i="5"/>
  <c r="S83" i="5"/>
  <c r="T83" i="5"/>
  <c r="S84" i="5"/>
  <c r="T84" i="5"/>
  <c r="S85" i="5"/>
  <c r="T85" i="5"/>
  <c r="S86" i="5"/>
  <c r="T86" i="5"/>
  <c r="S87" i="5"/>
  <c r="T87" i="5"/>
  <c r="S88" i="5"/>
  <c r="T88" i="5"/>
  <c r="S89" i="5"/>
  <c r="T89" i="5"/>
  <c r="S90" i="5"/>
  <c r="T90" i="5"/>
  <c r="S91" i="5"/>
  <c r="T91" i="5"/>
  <c r="S92" i="5"/>
  <c r="T92" i="5"/>
  <c r="S93" i="5"/>
  <c r="T93" i="5"/>
  <c r="S94" i="5"/>
  <c r="T94" i="5"/>
  <c r="S95" i="5"/>
  <c r="T95" i="5"/>
  <c r="S96" i="5"/>
  <c r="T96" i="5"/>
  <c r="S97" i="5"/>
  <c r="T97" i="5"/>
  <c r="S98" i="5"/>
  <c r="T98" i="5"/>
  <c r="S99" i="5"/>
  <c r="T99" i="5"/>
  <c r="S100" i="5"/>
  <c r="T100" i="5"/>
  <c r="S101" i="5"/>
  <c r="T101" i="5"/>
  <c r="S102" i="5"/>
  <c r="T102" i="5"/>
  <c r="S103" i="5"/>
  <c r="T103" i="5"/>
  <c r="S104" i="5"/>
  <c r="T104" i="5"/>
  <c r="S105" i="5"/>
  <c r="T105" i="5"/>
  <c r="S106" i="5"/>
  <c r="T106" i="5"/>
  <c r="S107" i="5"/>
  <c r="T107" i="5"/>
  <c r="S108" i="5"/>
  <c r="T108" i="5"/>
  <c r="S109" i="5"/>
  <c r="T109" i="5"/>
  <c r="S110" i="5"/>
  <c r="T110" i="5"/>
  <c r="S111" i="5"/>
  <c r="T111" i="5"/>
  <c r="S112" i="5"/>
  <c r="T112" i="5"/>
  <c r="S113" i="5"/>
  <c r="T113" i="5"/>
  <c r="S114" i="5"/>
  <c r="T114" i="5"/>
  <c r="S115" i="5"/>
  <c r="T115" i="5"/>
  <c r="S116" i="5"/>
  <c r="T116" i="5"/>
  <c r="S117" i="5"/>
  <c r="T117" i="5"/>
  <c r="S118" i="5"/>
  <c r="T118" i="5"/>
  <c r="X31" i="5"/>
  <c r="W31" i="5"/>
  <c r="V31" i="5"/>
  <c r="U31" i="5"/>
  <c r="T31" i="5"/>
  <c r="S31" i="5"/>
  <c r="X7" i="5"/>
  <c r="W7" i="5"/>
  <c r="V7" i="5"/>
  <c r="U7" i="5"/>
  <c r="W32" i="4"/>
  <c r="X32" i="4"/>
  <c r="W33" i="4"/>
  <c r="X33" i="4"/>
  <c r="W34" i="4"/>
  <c r="X34" i="4"/>
  <c r="W35" i="4"/>
  <c r="X35" i="4"/>
  <c r="W36" i="4"/>
  <c r="X36" i="4"/>
  <c r="W37" i="4"/>
  <c r="X37" i="4"/>
  <c r="W38" i="4"/>
  <c r="X38" i="4"/>
  <c r="W39" i="4"/>
  <c r="X39" i="4"/>
  <c r="W40" i="4"/>
  <c r="X40" i="4"/>
  <c r="W41" i="4"/>
  <c r="X41" i="4"/>
  <c r="W42" i="4"/>
  <c r="X42" i="4"/>
  <c r="W43" i="4"/>
  <c r="X43" i="4"/>
  <c r="W44" i="4"/>
  <c r="X44" i="4"/>
  <c r="W45" i="4"/>
  <c r="X45" i="4"/>
  <c r="W46" i="4"/>
  <c r="X46" i="4"/>
  <c r="W47" i="4"/>
  <c r="X47" i="4"/>
  <c r="W48" i="4"/>
  <c r="X48" i="4"/>
  <c r="W49" i="4"/>
  <c r="X49" i="4"/>
  <c r="W50" i="4"/>
  <c r="X50" i="4"/>
  <c r="W51" i="4"/>
  <c r="X51" i="4"/>
  <c r="W52" i="4"/>
  <c r="X52" i="4"/>
  <c r="W53" i="4"/>
  <c r="X53" i="4"/>
  <c r="W54" i="4"/>
  <c r="X54" i="4"/>
  <c r="W55" i="4"/>
  <c r="X55" i="4"/>
  <c r="W56" i="4"/>
  <c r="X56" i="4"/>
  <c r="W57" i="4"/>
  <c r="X57" i="4"/>
  <c r="W58" i="4"/>
  <c r="X58" i="4"/>
  <c r="W59" i="4"/>
  <c r="X59" i="4"/>
  <c r="W60" i="4"/>
  <c r="X60" i="4"/>
  <c r="W61" i="4"/>
  <c r="X61" i="4"/>
  <c r="W62" i="4"/>
  <c r="X62" i="4"/>
  <c r="W63" i="4"/>
  <c r="X63" i="4"/>
  <c r="W64" i="4"/>
  <c r="X64" i="4"/>
  <c r="W65" i="4"/>
  <c r="X65" i="4"/>
  <c r="W66" i="4"/>
  <c r="X66" i="4"/>
  <c r="W67" i="4"/>
  <c r="X67" i="4"/>
  <c r="W68" i="4"/>
  <c r="X68" i="4"/>
  <c r="W69" i="4"/>
  <c r="X69" i="4"/>
  <c r="W70" i="4"/>
  <c r="X70" i="4"/>
  <c r="W71" i="4"/>
  <c r="X71" i="4"/>
  <c r="W72" i="4"/>
  <c r="X72" i="4"/>
  <c r="W73" i="4"/>
  <c r="X73" i="4"/>
  <c r="W74" i="4"/>
  <c r="X74" i="4"/>
  <c r="W75" i="4"/>
  <c r="X75" i="4"/>
  <c r="W76" i="4"/>
  <c r="X76" i="4"/>
  <c r="W77" i="4"/>
  <c r="X77" i="4"/>
  <c r="W78" i="4"/>
  <c r="X78" i="4"/>
  <c r="W79" i="4"/>
  <c r="X79" i="4"/>
  <c r="W80" i="4"/>
  <c r="X80" i="4"/>
  <c r="W81" i="4"/>
  <c r="X81" i="4"/>
  <c r="W82" i="4"/>
  <c r="X82" i="4"/>
  <c r="W83" i="4"/>
  <c r="X83" i="4"/>
  <c r="W84" i="4"/>
  <c r="X84" i="4"/>
  <c r="W85" i="4"/>
  <c r="X85" i="4"/>
  <c r="W86" i="4"/>
  <c r="X86" i="4"/>
  <c r="W87" i="4"/>
  <c r="X87" i="4"/>
  <c r="W88" i="4"/>
  <c r="X88" i="4"/>
  <c r="W89" i="4"/>
  <c r="X89" i="4"/>
  <c r="W90" i="4"/>
  <c r="X90" i="4"/>
  <c r="W91" i="4"/>
  <c r="X91" i="4"/>
  <c r="W92" i="4"/>
  <c r="X92" i="4"/>
  <c r="W93" i="4"/>
  <c r="X93" i="4"/>
  <c r="W94" i="4"/>
  <c r="X94" i="4"/>
  <c r="W95" i="4"/>
  <c r="X95" i="4"/>
  <c r="W96" i="4"/>
  <c r="X96" i="4"/>
  <c r="W97" i="4"/>
  <c r="X97" i="4"/>
  <c r="W98" i="4"/>
  <c r="X98" i="4"/>
  <c r="W99" i="4"/>
  <c r="X99" i="4"/>
  <c r="W100" i="4"/>
  <c r="X100" i="4"/>
  <c r="W101" i="4"/>
  <c r="X101" i="4"/>
  <c r="W102" i="4"/>
  <c r="X102" i="4"/>
  <c r="W103" i="4"/>
  <c r="X103" i="4"/>
  <c r="W104" i="4"/>
  <c r="X104" i="4"/>
  <c r="W105" i="4"/>
  <c r="X105" i="4"/>
  <c r="W106" i="4"/>
  <c r="X106" i="4"/>
  <c r="W107" i="4"/>
  <c r="X107" i="4"/>
  <c r="W108" i="4"/>
  <c r="X108" i="4"/>
  <c r="W109" i="4"/>
  <c r="X109" i="4"/>
  <c r="W110" i="4"/>
  <c r="X110" i="4"/>
  <c r="W111" i="4"/>
  <c r="X111" i="4"/>
  <c r="W112" i="4"/>
  <c r="X112" i="4"/>
  <c r="W113" i="4"/>
  <c r="X113" i="4"/>
  <c r="W114" i="4"/>
  <c r="X114" i="4"/>
  <c r="W115" i="4"/>
  <c r="X115" i="4"/>
  <c r="W116" i="4"/>
  <c r="X116" i="4"/>
  <c r="W117" i="4"/>
  <c r="X117" i="4"/>
  <c r="W118" i="4"/>
  <c r="X118" i="4"/>
  <c r="X31" i="4"/>
  <c r="W31" i="4"/>
  <c r="U32" i="4"/>
  <c r="V32" i="4"/>
  <c r="U33" i="4"/>
  <c r="V33" i="4"/>
  <c r="U34" i="4"/>
  <c r="V34" i="4"/>
  <c r="U35" i="4"/>
  <c r="V35" i="4"/>
  <c r="U36" i="4"/>
  <c r="V36" i="4"/>
  <c r="U37" i="4"/>
  <c r="V37" i="4"/>
  <c r="U38" i="4"/>
  <c r="V38" i="4"/>
  <c r="U39" i="4"/>
  <c r="V39" i="4"/>
  <c r="U40" i="4"/>
  <c r="V40" i="4"/>
  <c r="U41" i="4"/>
  <c r="V41" i="4"/>
  <c r="U42" i="4"/>
  <c r="V42" i="4"/>
  <c r="U43" i="4"/>
  <c r="V43" i="4"/>
  <c r="U44" i="4"/>
  <c r="V44" i="4"/>
  <c r="U45" i="4"/>
  <c r="V45" i="4"/>
  <c r="U46" i="4"/>
  <c r="V46" i="4"/>
  <c r="U47" i="4"/>
  <c r="V47" i="4"/>
  <c r="U48" i="4"/>
  <c r="V48" i="4"/>
  <c r="U49" i="4"/>
  <c r="V49" i="4"/>
  <c r="U50" i="4"/>
  <c r="V50" i="4"/>
  <c r="U51" i="4"/>
  <c r="V51" i="4"/>
  <c r="U52" i="4"/>
  <c r="V52" i="4"/>
  <c r="U53" i="4"/>
  <c r="V53" i="4"/>
  <c r="U54" i="4"/>
  <c r="V54" i="4"/>
  <c r="U55" i="4"/>
  <c r="V55" i="4"/>
  <c r="U56" i="4"/>
  <c r="V56" i="4"/>
  <c r="U57" i="4"/>
  <c r="V57" i="4"/>
  <c r="U58" i="4"/>
  <c r="V58" i="4"/>
  <c r="U59" i="4"/>
  <c r="V59" i="4"/>
  <c r="U60" i="4"/>
  <c r="V60" i="4"/>
  <c r="U61" i="4"/>
  <c r="V61" i="4"/>
  <c r="U62" i="4"/>
  <c r="V62" i="4"/>
  <c r="U63" i="4"/>
  <c r="V63" i="4"/>
  <c r="U64" i="4"/>
  <c r="V64" i="4"/>
  <c r="U65" i="4"/>
  <c r="V65" i="4"/>
  <c r="U66" i="4"/>
  <c r="V66" i="4"/>
  <c r="U67" i="4"/>
  <c r="V67" i="4"/>
  <c r="U68" i="4"/>
  <c r="V68" i="4"/>
  <c r="U69" i="4"/>
  <c r="V69" i="4"/>
  <c r="U70" i="4"/>
  <c r="V70" i="4"/>
  <c r="U71" i="4"/>
  <c r="V71" i="4"/>
  <c r="U72" i="4"/>
  <c r="V72" i="4"/>
  <c r="U73" i="4"/>
  <c r="V73" i="4"/>
  <c r="U74" i="4"/>
  <c r="V74" i="4"/>
  <c r="U75" i="4"/>
  <c r="V75" i="4"/>
  <c r="U76" i="4"/>
  <c r="V76" i="4"/>
  <c r="U77" i="4"/>
  <c r="V77" i="4"/>
  <c r="U78" i="4"/>
  <c r="V78" i="4"/>
  <c r="U79" i="4"/>
  <c r="V79" i="4"/>
  <c r="U80" i="4"/>
  <c r="V80" i="4"/>
  <c r="U81" i="4"/>
  <c r="V81" i="4"/>
  <c r="U82" i="4"/>
  <c r="V82" i="4"/>
  <c r="U83" i="4"/>
  <c r="V83" i="4"/>
  <c r="U84" i="4"/>
  <c r="V84" i="4"/>
  <c r="U85" i="4"/>
  <c r="V85" i="4"/>
  <c r="U86" i="4"/>
  <c r="V86" i="4"/>
  <c r="U87" i="4"/>
  <c r="V87" i="4"/>
  <c r="U89" i="4"/>
  <c r="V89" i="4"/>
  <c r="U90" i="4"/>
  <c r="V90" i="4"/>
  <c r="U91" i="4"/>
  <c r="V91" i="4"/>
  <c r="U92" i="4"/>
  <c r="V92" i="4"/>
  <c r="U93" i="4"/>
  <c r="V93" i="4"/>
  <c r="U94" i="4"/>
  <c r="V94" i="4"/>
  <c r="U95" i="4"/>
  <c r="V95" i="4"/>
  <c r="U96" i="4"/>
  <c r="V96" i="4"/>
  <c r="U97" i="4"/>
  <c r="V97" i="4"/>
  <c r="U98" i="4"/>
  <c r="V98" i="4"/>
  <c r="U99" i="4"/>
  <c r="V99" i="4"/>
  <c r="U100" i="4"/>
  <c r="V100" i="4"/>
  <c r="U101" i="4"/>
  <c r="V101" i="4"/>
  <c r="U102" i="4"/>
  <c r="V102" i="4"/>
  <c r="U103" i="4"/>
  <c r="V103" i="4"/>
  <c r="U104" i="4"/>
  <c r="V104" i="4"/>
  <c r="U105" i="4"/>
  <c r="V105" i="4"/>
  <c r="U106" i="4"/>
  <c r="V106" i="4"/>
  <c r="U107" i="4"/>
  <c r="V107" i="4"/>
  <c r="U108" i="4"/>
  <c r="V108" i="4"/>
  <c r="U109" i="4"/>
  <c r="V109" i="4"/>
  <c r="U110" i="4"/>
  <c r="V110" i="4"/>
  <c r="U111" i="4"/>
  <c r="V111" i="4"/>
  <c r="U112" i="4"/>
  <c r="V112" i="4"/>
  <c r="U113" i="4"/>
  <c r="V113" i="4"/>
  <c r="U114" i="4"/>
  <c r="V114" i="4"/>
  <c r="U115" i="4"/>
  <c r="V115" i="4"/>
  <c r="U116" i="4"/>
  <c r="V116" i="4"/>
  <c r="U117" i="4"/>
  <c r="V117" i="4"/>
  <c r="U118" i="4"/>
  <c r="V118" i="4"/>
  <c r="V31" i="4"/>
  <c r="U31" i="4"/>
  <c r="S32" i="4"/>
  <c r="T32" i="4"/>
  <c r="S33" i="4"/>
  <c r="T33" i="4"/>
  <c r="S34" i="4"/>
  <c r="T34" i="4"/>
  <c r="S35" i="4"/>
  <c r="T35" i="4"/>
  <c r="S36" i="4"/>
  <c r="T36" i="4"/>
  <c r="S37" i="4"/>
  <c r="T37" i="4"/>
  <c r="S38" i="4"/>
  <c r="T38" i="4"/>
  <c r="S39" i="4"/>
  <c r="T39" i="4"/>
  <c r="S40" i="4"/>
  <c r="T40" i="4"/>
  <c r="S41" i="4"/>
  <c r="T41" i="4"/>
  <c r="S42" i="4"/>
  <c r="T42" i="4"/>
  <c r="S43" i="4"/>
  <c r="T43" i="4"/>
  <c r="S44" i="4"/>
  <c r="T44" i="4"/>
  <c r="S45" i="4"/>
  <c r="T45" i="4"/>
  <c r="S46" i="4"/>
  <c r="T46" i="4"/>
  <c r="S47" i="4"/>
  <c r="T47" i="4"/>
  <c r="S48" i="4"/>
  <c r="T48" i="4"/>
  <c r="S49" i="4"/>
  <c r="T49" i="4"/>
  <c r="S50" i="4"/>
  <c r="T50" i="4"/>
  <c r="S51" i="4"/>
  <c r="T51" i="4"/>
  <c r="S52" i="4"/>
  <c r="T52" i="4"/>
  <c r="S53" i="4"/>
  <c r="T53" i="4"/>
  <c r="S54" i="4"/>
  <c r="T54" i="4"/>
  <c r="S55" i="4"/>
  <c r="T55" i="4"/>
  <c r="S56" i="4"/>
  <c r="T56" i="4"/>
  <c r="S57" i="4"/>
  <c r="T57" i="4"/>
  <c r="S58" i="4"/>
  <c r="T58" i="4"/>
  <c r="S59" i="4"/>
  <c r="T59" i="4"/>
  <c r="S60" i="4"/>
  <c r="T60" i="4"/>
  <c r="S61" i="4"/>
  <c r="T61" i="4"/>
  <c r="S62" i="4"/>
  <c r="T62" i="4"/>
  <c r="S63" i="4"/>
  <c r="T63" i="4"/>
  <c r="S64" i="4"/>
  <c r="T64" i="4"/>
  <c r="S65" i="4"/>
  <c r="T65" i="4"/>
  <c r="S66" i="4"/>
  <c r="T66" i="4"/>
  <c r="S67" i="4"/>
  <c r="T67" i="4"/>
  <c r="S68" i="4"/>
  <c r="T68" i="4"/>
  <c r="S69" i="4"/>
  <c r="T69" i="4"/>
  <c r="S70" i="4"/>
  <c r="T70" i="4"/>
  <c r="S71" i="4"/>
  <c r="T71" i="4"/>
  <c r="S72" i="4"/>
  <c r="T72" i="4"/>
  <c r="S73" i="4"/>
  <c r="T73" i="4"/>
  <c r="S74" i="4"/>
  <c r="T74" i="4"/>
  <c r="S75" i="4"/>
  <c r="T75" i="4"/>
  <c r="S76" i="4"/>
  <c r="T76" i="4"/>
  <c r="S77" i="4"/>
  <c r="T77" i="4"/>
  <c r="S78" i="4"/>
  <c r="T78" i="4"/>
  <c r="S79" i="4"/>
  <c r="T79" i="4"/>
  <c r="S80" i="4"/>
  <c r="T80" i="4"/>
  <c r="S81" i="4"/>
  <c r="T81" i="4"/>
  <c r="S82" i="4"/>
  <c r="T82" i="4"/>
  <c r="S83" i="4"/>
  <c r="T83" i="4"/>
  <c r="S84" i="4"/>
  <c r="T84" i="4"/>
  <c r="S85" i="4"/>
  <c r="T85" i="4"/>
  <c r="S86" i="4"/>
  <c r="T86" i="4"/>
  <c r="S87" i="4"/>
  <c r="T87" i="4"/>
  <c r="S89" i="4"/>
  <c r="T89" i="4"/>
  <c r="S90" i="4"/>
  <c r="T90" i="4"/>
  <c r="S91" i="4"/>
  <c r="T91" i="4"/>
  <c r="S92" i="4"/>
  <c r="T92" i="4"/>
  <c r="S93" i="4"/>
  <c r="T93" i="4"/>
  <c r="S94" i="4"/>
  <c r="T94" i="4"/>
  <c r="S95" i="4"/>
  <c r="T95" i="4"/>
  <c r="S96" i="4"/>
  <c r="T96" i="4"/>
  <c r="S97" i="4"/>
  <c r="T97" i="4"/>
  <c r="S98" i="4"/>
  <c r="T98" i="4"/>
  <c r="S99" i="4"/>
  <c r="T99" i="4"/>
  <c r="S100" i="4"/>
  <c r="T100" i="4"/>
  <c r="S101" i="4"/>
  <c r="T101" i="4"/>
  <c r="S102" i="4"/>
  <c r="T102" i="4"/>
  <c r="S103" i="4"/>
  <c r="T103" i="4"/>
  <c r="S104" i="4"/>
  <c r="T104" i="4"/>
  <c r="S105" i="4"/>
  <c r="T105" i="4"/>
  <c r="S106" i="4"/>
  <c r="T106" i="4"/>
  <c r="S107" i="4"/>
  <c r="T107" i="4"/>
  <c r="S108" i="4"/>
  <c r="T108" i="4"/>
  <c r="S109" i="4"/>
  <c r="T109" i="4"/>
  <c r="S110" i="4"/>
  <c r="T110" i="4"/>
  <c r="S111" i="4"/>
  <c r="T111" i="4"/>
  <c r="S112" i="4"/>
  <c r="T112" i="4"/>
  <c r="S113" i="4"/>
  <c r="T113" i="4"/>
  <c r="S114" i="4"/>
  <c r="T114" i="4"/>
  <c r="S115" i="4"/>
  <c r="T115" i="4"/>
  <c r="S116" i="4"/>
  <c r="T116" i="4"/>
  <c r="S117" i="4"/>
  <c r="T117" i="4"/>
  <c r="S118" i="4"/>
  <c r="T118" i="4"/>
  <c r="T31" i="4"/>
  <c r="S31" i="4"/>
  <c r="X7" i="4"/>
  <c r="W7" i="4"/>
  <c r="V7" i="4"/>
  <c r="U7" i="4"/>
  <c r="T7" i="4"/>
  <c r="S7" i="4"/>
  <c r="W32" i="2"/>
  <c r="X32" i="2"/>
  <c r="W33" i="2"/>
  <c r="X33" i="2"/>
  <c r="W34" i="2"/>
  <c r="X34" i="2"/>
  <c r="W35" i="2"/>
  <c r="X35" i="2"/>
  <c r="W36" i="2"/>
  <c r="X36" i="2"/>
  <c r="W37" i="2"/>
  <c r="X37" i="2"/>
  <c r="W38" i="2"/>
  <c r="X38" i="2"/>
  <c r="W39" i="2"/>
  <c r="X39" i="2"/>
  <c r="W40" i="2"/>
  <c r="X40" i="2"/>
  <c r="W41" i="2"/>
  <c r="X41" i="2"/>
  <c r="W42" i="2"/>
  <c r="X42" i="2"/>
  <c r="W43" i="2"/>
  <c r="X43" i="2"/>
  <c r="W44" i="2"/>
  <c r="X44" i="2"/>
  <c r="W45" i="2"/>
  <c r="X45" i="2"/>
  <c r="W46" i="2"/>
  <c r="X46" i="2"/>
  <c r="W47" i="2"/>
  <c r="X47" i="2"/>
  <c r="W48" i="2"/>
  <c r="X48" i="2"/>
  <c r="W49" i="2"/>
  <c r="X49" i="2"/>
  <c r="W50" i="2"/>
  <c r="X50" i="2"/>
  <c r="W51" i="2"/>
  <c r="X51" i="2"/>
  <c r="W52" i="2"/>
  <c r="X52" i="2"/>
  <c r="W53" i="2"/>
  <c r="X53" i="2"/>
  <c r="W54" i="2"/>
  <c r="X54" i="2"/>
  <c r="W55" i="2"/>
  <c r="X55" i="2"/>
  <c r="W56" i="2"/>
  <c r="X56" i="2"/>
  <c r="W57" i="2"/>
  <c r="X57" i="2"/>
  <c r="W58" i="2"/>
  <c r="X58" i="2"/>
  <c r="W59" i="2"/>
  <c r="X59" i="2"/>
  <c r="W60" i="2"/>
  <c r="X60" i="2"/>
  <c r="W61" i="2"/>
  <c r="X61" i="2"/>
  <c r="W62" i="2"/>
  <c r="X62" i="2"/>
  <c r="W63" i="2"/>
  <c r="X63" i="2"/>
  <c r="W64" i="2"/>
  <c r="X64" i="2"/>
  <c r="W65" i="2"/>
  <c r="X65" i="2"/>
  <c r="W66" i="2"/>
  <c r="X66" i="2"/>
  <c r="W67" i="2"/>
  <c r="X67" i="2"/>
  <c r="W68" i="2"/>
  <c r="X68" i="2"/>
  <c r="W69" i="2"/>
  <c r="X69" i="2"/>
  <c r="W70" i="2"/>
  <c r="X70" i="2"/>
  <c r="W71" i="2"/>
  <c r="X71" i="2"/>
  <c r="W72" i="2"/>
  <c r="X72" i="2"/>
  <c r="W73" i="2"/>
  <c r="X73" i="2"/>
  <c r="W74" i="2"/>
  <c r="X74" i="2"/>
  <c r="W75" i="2"/>
  <c r="X75" i="2"/>
  <c r="W76" i="2"/>
  <c r="X76" i="2"/>
  <c r="W77" i="2"/>
  <c r="X77" i="2"/>
  <c r="W78" i="2"/>
  <c r="X78" i="2"/>
  <c r="W79" i="2"/>
  <c r="X79" i="2"/>
  <c r="W80" i="2"/>
  <c r="X80" i="2"/>
  <c r="W81" i="2"/>
  <c r="X81" i="2"/>
  <c r="W82" i="2"/>
  <c r="X82" i="2"/>
  <c r="W83" i="2"/>
  <c r="X83" i="2"/>
  <c r="W84" i="2"/>
  <c r="X84" i="2"/>
  <c r="W85" i="2"/>
  <c r="X85" i="2"/>
  <c r="W86" i="2"/>
  <c r="X86" i="2"/>
  <c r="W87" i="2"/>
  <c r="X87" i="2"/>
  <c r="W88" i="2"/>
  <c r="X88" i="2"/>
  <c r="W89" i="2"/>
  <c r="X89" i="2"/>
  <c r="W90" i="2"/>
  <c r="X90" i="2"/>
  <c r="W91" i="2"/>
  <c r="X91" i="2"/>
  <c r="W92" i="2"/>
  <c r="X92" i="2"/>
  <c r="W93" i="2"/>
  <c r="X93" i="2"/>
  <c r="W94" i="2"/>
  <c r="X94" i="2"/>
  <c r="W95" i="2"/>
  <c r="X95" i="2"/>
  <c r="W96" i="2"/>
  <c r="X96" i="2"/>
  <c r="W97" i="2"/>
  <c r="X97" i="2"/>
  <c r="W98" i="2"/>
  <c r="X98" i="2"/>
  <c r="W99" i="2"/>
  <c r="X99" i="2"/>
  <c r="W100" i="2"/>
  <c r="X100" i="2"/>
  <c r="W101" i="2"/>
  <c r="X101" i="2"/>
  <c r="W102" i="2"/>
  <c r="X102" i="2"/>
  <c r="W103" i="2"/>
  <c r="X103" i="2"/>
  <c r="W104" i="2"/>
  <c r="X104" i="2"/>
  <c r="W105" i="2"/>
  <c r="X105" i="2"/>
  <c r="W106" i="2"/>
  <c r="X106" i="2"/>
  <c r="W107" i="2"/>
  <c r="X107" i="2"/>
  <c r="W108" i="2"/>
  <c r="X108" i="2"/>
  <c r="W109" i="2"/>
  <c r="X109" i="2"/>
  <c r="W110" i="2"/>
  <c r="X110" i="2"/>
  <c r="W111" i="2"/>
  <c r="X111" i="2"/>
  <c r="W112" i="2"/>
  <c r="X112" i="2"/>
  <c r="W113" i="2"/>
  <c r="X113" i="2"/>
  <c r="W114" i="2"/>
  <c r="X114" i="2"/>
  <c r="W115" i="2"/>
  <c r="X115" i="2"/>
  <c r="W116" i="2"/>
  <c r="X116" i="2"/>
  <c r="W117" i="2"/>
  <c r="X117" i="2"/>
  <c r="W118" i="2"/>
  <c r="X118" i="2"/>
  <c r="X31" i="2"/>
  <c r="W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6" i="2"/>
  <c r="V66" i="2"/>
  <c r="U67" i="2"/>
  <c r="V67" i="2"/>
  <c r="U68" i="2"/>
  <c r="V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U79" i="2"/>
  <c r="V79" i="2"/>
  <c r="U80" i="2"/>
  <c r="V80" i="2"/>
  <c r="U81" i="2"/>
  <c r="V81" i="2"/>
  <c r="U82" i="2"/>
  <c r="V82" i="2"/>
  <c r="U83" i="2"/>
  <c r="V83" i="2"/>
  <c r="U84" i="2"/>
  <c r="V84" i="2"/>
  <c r="U85" i="2"/>
  <c r="V85" i="2"/>
  <c r="U86" i="2"/>
  <c r="V86" i="2"/>
  <c r="U87" i="2"/>
  <c r="V87" i="2"/>
  <c r="U89" i="2"/>
  <c r="V89" i="2"/>
  <c r="U90" i="2"/>
  <c r="V90" i="2"/>
  <c r="U91" i="2"/>
  <c r="V91" i="2"/>
  <c r="U92" i="2"/>
  <c r="V92" i="2"/>
  <c r="U93" i="2"/>
  <c r="V93" i="2"/>
  <c r="U94" i="2"/>
  <c r="V94" i="2"/>
  <c r="U95" i="2"/>
  <c r="V95" i="2"/>
  <c r="U96" i="2"/>
  <c r="V96" i="2"/>
  <c r="U97" i="2"/>
  <c r="V97" i="2"/>
  <c r="U98" i="2"/>
  <c r="V98" i="2"/>
  <c r="U99" i="2"/>
  <c r="V99" i="2"/>
  <c r="U100" i="2"/>
  <c r="V100" i="2"/>
  <c r="U101" i="2"/>
  <c r="V101" i="2"/>
  <c r="U102" i="2"/>
  <c r="V102" i="2"/>
  <c r="U103" i="2"/>
  <c r="V103" i="2"/>
  <c r="U104" i="2"/>
  <c r="V104" i="2"/>
  <c r="U105" i="2"/>
  <c r="V105" i="2"/>
  <c r="U106" i="2"/>
  <c r="V106" i="2"/>
  <c r="U107" i="2"/>
  <c r="V107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U114" i="2"/>
  <c r="V114" i="2"/>
  <c r="U115" i="2"/>
  <c r="V115" i="2"/>
  <c r="U116" i="2"/>
  <c r="V116" i="2"/>
  <c r="U117" i="2"/>
  <c r="V117" i="2"/>
  <c r="U118" i="2"/>
  <c r="V118" i="2"/>
  <c r="V31" i="2"/>
  <c r="U31" i="2"/>
  <c r="S32" i="2"/>
  <c r="T32" i="2"/>
  <c r="S33" i="2"/>
  <c r="T33" i="2"/>
  <c r="S34" i="2"/>
  <c r="T34" i="2"/>
  <c r="S35" i="2"/>
  <c r="T35" i="2"/>
  <c r="S36" i="2"/>
  <c r="T36" i="2"/>
  <c r="S37" i="2"/>
  <c r="T37" i="2"/>
  <c r="S38" i="2"/>
  <c r="T38" i="2"/>
  <c r="S39" i="2"/>
  <c r="T39" i="2"/>
  <c r="S40" i="2"/>
  <c r="T40" i="2"/>
  <c r="S41" i="2"/>
  <c r="T41" i="2"/>
  <c r="S42" i="2"/>
  <c r="T42" i="2"/>
  <c r="S43" i="2"/>
  <c r="T43" i="2"/>
  <c r="S44" i="2"/>
  <c r="T44" i="2"/>
  <c r="S45" i="2"/>
  <c r="T45" i="2"/>
  <c r="S46" i="2"/>
  <c r="T46" i="2"/>
  <c r="S47" i="2"/>
  <c r="T47" i="2"/>
  <c r="S48" i="2"/>
  <c r="T48" i="2"/>
  <c r="S49" i="2"/>
  <c r="T49" i="2"/>
  <c r="S50" i="2"/>
  <c r="T50" i="2"/>
  <c r="S51" i="2"/>
  <c r="T51" i="2"/>
  <c r="S52" i="2"/>
  <c r="T52" i="2"/>
  <c r="S53" i="2"/>
  <c r="T53" i="2"/>
  <c r="S54" i="2"/>
  <c r="T54" i="2"/>
  <c r="S55" i="2"/>
  <c r="T55" i="2"/>
  <c r="S56" i="2"/>
  <c r="T56" i="2"/>
  <c r="S57" i="2"/>
  <c r="T57" i="2"/>
  <c r="S58" i="2"/>
  <c r="T58" i="2"/>
  <c r="S59" i="2"/>
  <c r="T59" i="2"/>
  <c r="S60" i="2"/>
  <c r="T60" i="2"/>
  <c r="S61" i="2"/>
  <c r="T61" i="2"/>
  <c r="S62" i="2"/>
  <c r="T62" i="2"/>
  <c r="S63" i="2"/>
  <c r="T63" i="2"/>
  <c r="S64" i="2"/>
  <c r="T64" i="2"/>
  <c r="S65" i="2"/>
  <c r="T65" i="2"/>
  <c r="S66" i="2"/>
  <c r="T66" i="2"/>
  <c r="S67" i="2"/>
  <c r="T67" i="2"/>
  <c r="S68" i="2"/>
  <c r="T68" i="2"/>
  <c r="S69" i="2"/>
  <c r="T69" i="2"/>
  <c r="S70" i="2"/>
  <c r="T70" i="2"/>
  <c r="S71" i="2"/>
  <c r="T71" i="2"/>
  <c r="S72" i="2"/>
  <c r="T72" i="2"/>
  <c r="S73" i="2"/>
  <c r="T73" i="2"/>
  <c r="S74" i="2"/>
  <c r="T74" i="2"/>
  <c r="S75" i="2"/>
  <c r="T75" i="2"/>
  <c r="S76" i="2"/>
  <c r="T76" i="2"/>
  <c r="S77" i="2"/>
  <c r="T77" i="2"/>
  <c r="S78" i="2"/>
  <c r="T78" i="2"/>
  <c r="S79" i="2"/>
  <c r="T79" i="2"/>
  <c r="S80" i="2"/>
  <c r="T80" i="2"/>
  <c r="S81" i="2"/>
  <c r="T81" i="2"/>
  <c r="S82" i="2"/>
  <c r="T82" i="2"/>
  <c r="S83" i="2"/>
  <c r="T83" i="2"/>
  <c r="S84" i="2"/>
  <c r="T84" i="2"/>
  <c r="S85" i="2"/>
  <c r="T85" i="2"/>
  <c r="S86" i="2"/>
  <c r="T86" i="2"/>
  <c r="S87" i="2"/>
  <c r="T87" i="2"/>
  <c r="S89" i="2"/>
  <c r="T89" i="2"/>
  <c r="S90" i="2"/>
  <c r="T90" i="2"/>
  <c r="S91" i="2"/>
  <c r="T91" i="2"/>
  <c r="S92" i="2"/>
  <c r="T92" i="2"/>
  <c r="S93" i="2"/>
  <c r="T93" i="2"/>
  <c r="S94" i="2"/>
  <c r="T94" i="2"/>
  <c r="S95" i="2"/>
  <c r="T95" i="2"/>
  <c r="S96" i="2"/>
  <c r="T96" i="2"/>
  <c r="S97" i="2"/>
  <c r="T97" i="2"/>
  <c r="S98" i="2"/>
  <c r="T98" i="2"/>
  <c r="S99" i="2"/>
  <c r="T99" i="2"/>
  <c r="S100" i="2"/>
  <c r="T100" i="2"/>
  <c r="S101" i="2"/>
  <c r="T101" i="2"/>
  <c r="S102" i="2"/>
  <c r="T102" i="2"/>
  <c r="S103" i="2"/>
  <c r="T103" i="2"/>
  <c r="S104" i="2"/>
  <c r="T104" i="2"/>
  <c r="S105" i="2"/>
  <c r="T105" i="2"/>
  <c r="S106" i="2"/>
  <c r="T106" i="2"/>
  <c r="S107" i="2"/>
  <c r="T107" i="2"/>
  <c r="S108" i="2"/>
  <c r="T108" i="2"/>
  <c r="S109" i="2"/>
  <c r="T109" i="2"/>
  <c r="S110" i="2"/>
  <c r="T110" i="2"/>
  <c r="S111" i="2"/>
  <c r="T111" i="2"/>
  <c r="S112" i="2"/>
  <c r="T112" i="2"/>
  <c r="S113" i="2"/>
  <c r="T113" i="2"/>
  <c r="S114" i="2"/>
  <c r="T114" i="2"/>
  <c r="S115" i="2"/>
  <c r="T115" i="2"/>
  <c r="S116" i="2"/>
  <c r="T116" i="2"/>
  <c r="S117" i="2"/>
  <c r="T117" i="2"/>
  <c r="S118" i="2"/>
  <c r="T118" i="2"/>
  <c r="T31" i="2"/>
  <c r="S31" i="2"/>
  <c r="X7" i="2"/>
  <c r="W7" i="2"/>
  <c r="V7" i="2"/>
  <c r="U7" i="2"/>
  <c r="T7" i="2"/>
  <c r="S7" i="2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X31" i="1"/>
  <c r="W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31" i="1"/>
  <c r="V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T73" i="1"/>
  <c r="S74" i="1"/>
  <c r="T74" i="1"/>
  <c r="S75" i="1"/>
  <c r="T75" i="1"/>
  <c r="S76" i="1"/>
  <c r="T76" i="1"/>
  <c r="S77" i="1"/>
  <c r="T77" i="1"/>
  <c r="S78" i="1"/>
  <c r="T78" i="1"/>
  <c r="S79" i="1"/>
  <c r="T79" i="1"/>
  <c r="S80" i="1"/>
  <c r="T80" i="1"/>
  <c r="S81" i="1"/>
  <c r="T81" i="1"/>
  <c r="S82" i="1"/>
  <c r="T82" i="1"/>
  <c r="S83" i="1"/>
  <c r="T83" i="1"/>
  <c r="S84" i="1"/>
  <c r="T84" i="1"/>
  <c r="S85" i="1"/>
  <c r="T85" i="1"/>
  <c r="S86" i="1"/>
  <c r="T86" i="1"/>
  <c r="S87" i="1"/>
  <c r="T87" i="1"/>
  <c r="S88" i="1"/>
  <c r="T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S96" i="1"/>
  <c r="T96" i="1"/>
  <c r="S97" i="1"/>
  <c r="T97" i="1"/>
  <c r="S98" i="1"/>
  <c r="T98" i="1"/>
  <c r="S99" i="1"/>
  <c r="T99" i="1"/>
  <c r="S100" i="1"/>
  <c r="T100" i="1"/>
  <c r="S101" i="1"/>
  <c r="T101" i="1"/>
  <c r="S102" i="1"/>
  <c r="T102" i="1"/>
  <c r="S103" i="1"/>
  <c r="T103" i="1"/>
  <c r="S104" i="1"/>
  <c r="T104" i="1"/>
  <c r="S105" i="1"/>
  <c r="T105" i="1"/>
  <c r="S106" i="1"/>
  <c r="T106" i="1"/>
  <c r="S107" i="1"/>
  <c r="T107" i="1"/>
  <c r="S108" i="1"/>
  <c r="T108" i="1"/>
  <c r="S109" i="1"/>
  <c r="T109" i="1"/>
  <c r="S110" i="1"/>
  <c r="T110" i="1"/>
  <c r="S111" i="1"/>
  <c r="T111" i="1"/>
  <c r="S112" i="1"/>
  <c r="T112" i="1"/>
  <c r="S113" i="1"/>
  <c r="T113" i="1"/>
  <c r="S114" i="1"/>
  <c r="T114" i="1"/>
  <c r="S115" i="1"/>
  <c r="T115" i="1"/>
  <c r="S116" i="1"/>
  <c r="T116" i="1"/>
  <c r="S117" i="1"/>
  <c r="T117" i="1"/>
  <c r="S118" i="1"/>
  <c r="T118" i="1"/>
  <c r="T31" i="1"/>
  <c r="S31" i="1"/>
  <c r="W31" i="3"/>
  <c r="T32" i="3"/>
  <c r="T33" i="3"/>
  <c r="U33" i="3"/>
  <c r="T34" i="3"/>
  <c r="X34" i="3"/>
  <c r="V35" i="3"/>
  <c r="T36" i="3"/>
  <c r="T37" i="3"/>
  <c r="U37" i="3"/>
  <c r="T38" i="3"/>
  <c r="X38" i="3"/>
  <c r="V39" i="3"/>
  <c r="T40" i="3"/>
  <c r="T41" i="3"/>
  <c r="U41" i="3"/>
  <c r="T42" i="3"/>
  <c r="X42" i="3"/>
  <c r="V43" i="3"/>
  <c r="T44" i="3"/>
  <c r="T45" i="3"/>
  <c r="U45" i="3"/>
  <c r="T46" i="3"/>
  <c r="X46" i="3"/>
  <c r="V47" i="3"/>
  <c r="T48" i="3"/>
  <c r="T49" i="3"/>
  <c r="U49" i="3"/>
  <c r="T50" i="3"/>
  <c r="X50" i="3"/>
  <c r="T52" i="3"/>
  <c r="T53" i="3"/>
  <c r="U53" i="3"/>
  <c r="T54" i="3"/>
  <c r="X54" i="3"/>
  <c r="V55" i="3"/>
  <c r="T56" i="3"/>
  <c r="T57" i="3"/>
  <c r="U57" i="3"/>
  <c r="T58" i="3"/>
  <c r="X58" i="3"/>
  <c r="V59" i="3"/>
  <c r="T60" i="3"/>
  <c r="T61" i="3"/>
  <c r="U61" i="3"/>
  <c r="T62" i="3"/>
  <c r="X62" i="3"/>
  <c r="T64" i="3"/>
  <c r="T65" i="3"/>
  <c r="U65" i="3"/>
  <c r="T66" i="3"/>
  <c r="X66" i="3"/>
  <c r="T68" i="3"/>
  <c r="T69" i="3"/>
  <c r="U69" i="3"/>
  <c r="T70" i="3"/>
  <c r="X70" i="3"/>
  <c r="T72" i="3"/>
  <c r="T73" i="3"/>
  <c r="T74" i="3"/>
  <c r="X74" i="3"/>
  <c r="V75" i="3"/>
  <c r="T76" i="3"/>
  <c r="T77" i="3"/>
  <c r="U77" i="3"/>
  <c r="T78" i="3"/>
  <c r="X78" i="3"/>
  <c r="T80" i="3"/>
  <c r="T81" i="3"/>
  <c r="T82" i="3"/>
  <c r="X82" i="3"/>
  <c r="T84" i="3"/>
  <c r="T85" i="3"/>
  <c r="T86" i="3"/>
  <c r="X86" i="3"/>
  <c r="X88" i="3"/>
  <c r="T89" i="3"/>
  <c r="U89" i="3"/>
  <c r="T90" i="3"/>
  <c r="X90" i="3"/>
  <c r="S91" i="3"/>
  <c r="V91" i="3"/>
  <c r="T92" i="3"/>
  <c r="X92" i="3"/>
  <c r="T93" i="3"/>
  <c r="U93" i="3"/>
  <c r="T94" i="3"/>
  <c r="X94" i="3"/>
  <c r="S95" i="3"/>
  <c r="V95" i="3"/>
  <c r="T96" i="3"/>
  <c r="X96" i="3"/>
  <c r="T97" i="3"/>
  <c r="U97" i="3"/>
  <c r="T98" i="3"/>
  <c r="X98" i="3"/>
  <c r="S99" i="3"/>
  <c r="V99" i="3"/>
  <c r="T100" i="3"/>
  <c r="X100" i="3"/>
  <c r="T101" i="3"/>
  <c r="U101" i="3"/>
  <c r="T102" i="3"/>
  <c r="X102" i="3"/>
  <c r="S103" i="3"/>
  <c r="V103" i="3"/>
  <c r="T104" i="3"/>
  <c r="X104" i="3"/>
  <c r="T105" i="3"/>
  <c r="U105" i="3"/>
  <c r="T106" i="3"/>
  <c r="X106" i="3"/>
  <c r="S107" i="3"/>
  <c r="V107" i="3"/>
  <c r="T108" i="3"/>
  <c r="X108" i="3"/>
  <c r="T109" i="3"/>
  <c r="U109" i="3"/>
  <c r="T110" i="3"/>
  <c r="X110" i="3"/>
  <c r="S111" i="3"/>
  <c r="V111" i="3"/>
  <c r="T113" i="3"/>
  <c r="T114" i="3"/>
  <c r="T117" i="3"/>
  <c r="T118" i="3"/>
  <c r="X118" i="3"/>
  <c r="B120" i="5"/>
  <c r="B120" i="4"/>
  <c r="B120" i="2"/>
  <c r="B120" i="1"/>
  <c r="AH7" i="6"/>
  <c r="AH6" i="6"/>
  <c r="AG7" i="6"/>
  <c r="AG6" i="6"/>
  <c r="AF7" i="6"/>
  <c r="AF6" i="6"/>
  <c r="AE7" i="6"/>
  <c r="AE6" i="6"/>
  <c r="AD7" i="6"/>
  <c r="AD6" i="6"/>
  <c r="AC7" i="6"/>
  <c r="AC6" i="6"/>
  <c r="C9" i="6"/>
  <c r="D9" i="6"/>
  <c r="E9" i="6"/>
  <c r="F9" i="6"/>
  <c r="G9" i="6"/>
  <c r="H9" i="6"/>
  <c r="I9" i="6"/>
  <c r="J9" i="6"/>
  <c r="K9" i="6"/>
  <c r="C8" i="6"/>
  <c r="D8" i="6"/>
  <c r="E8" i="6"/>
  <c r="F8" i="6"/>
  <c r="G8" i="6"/>
  <c r="H8" i="6"/>
  <c r="I8" i="6"/>
  <c r="J8" i="6"/>
  <c r="K8" i="6"/>
  <c r="AB9" i="6"/>
  <c r="AB8" i="6"/>
  <c r="U7" i="1"/>
  <c r="L9" i="6"/>
  <c r="L8" i="6"/>
  <c r="V7" i="1"/>
  <c r="W7" i="1"/>
  <c r="X7" i="1"/>
  <c r="T7" i="5"/>
  <c r="S7" i="5"/>
  <c r="T7" i="3"/>
  <c r="T7" i="1"/>
  <c r="X7" i="3"/>
  <c r="W7" i="3"/>
  <c r="V7" i="3"/>
  <c r="U7" i="3"/>
  <c r="S7" i="3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B9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B8" i="6"/>
  <c r="V31" i="3"/>
  <c r="U31" i="3"/>
  <c r="S7" i="1"/>
  <c r="S112" i="3" l="1"/>
  <c r="S83" i="3"/>
  <c r="S75" i="3"/>
  <c r="S67" i="3"/>
  <c r="S63" i="3"/>
  <c r="S55" i="3"/>
  <c r="S51" i="3"/>
  <c r="S47" i="3"/>
  <c r="S43" i="3"/>
  <c r="S39" i="3"/>
  <c r="X31" i="3"/>
  <c r="T116" i="3"/>
  <c r="S115" i="3"/>
  <c r="T112" i="3"/>
  <c r="X84" i="3"/>
  <c r="X80" i="3"/>
  <c r="X76" i="3"/>
  <c r="X72" i="3"/>
  <c r="X68" i="3"/>
  <c r="X64" i="3"/>
  <c r="X60" i="3"/>
  <c r="X56" i="3"/>
  <c r="X52" i="3"/>
  <c r="X48" i="3"/>
  <c r="X44" i="3"/>
  <c r="X40" i="3"/>
  <c r="X36" i="3"/>
  <c r="X32" i="3"/>
  <c r="S87" i="3"/>
  <c r="S79" i="3"/>
  <c r="S71" i="3"/>
  <c r="S59" i="3"/>
  <c r="S35" i="3"/>
  <c r="X116" i="3"/>
  <c r="X112" i="3"/>
  <c r="U117" i="3"/>
  <c r="V115" i="3"/>
  <c r="U113" i="3"/>
  <c r="V87" i="3"/>
  <c r="U85" i="3"/>
  <c r="V83" i="3"/>
  <c r="U81" i="3"/>
  <c r="V79" i="3"/>
  <c r="U73" i="3"/>
  <c r="V71" i="3"/>
  <c r="V67" i="3"/>
  <c r="V63" i="3"/>
  <c r="V51" i="3"/>
  <c r="S116" i="3"/>
  <c r="S108" i="3"/>
  <c r="S104" i="3"/>
  <c r="S100" i="3"/>
  <c r="S96" i="3"/>
  <c r="S92" i="3"/>
  <c r="S84" i="3"/>
  <c r="S80" i="3"/>
  <c r="S76" i="3"/>
  <c r="S72" i="3"/>
  <c r="S68" i="3"/>
  <c r="S64" i="3"/>
  <c r="S60" i="3"/>
  <c r="S56" i="3"/>
  <c r="S52" i="3"/>
  <c r="S48" i="3"/>
  <c r="S44" i="3"/>
  <c r="S40" i="3"/>
  <c r="S36" i="3"/>
  <c r="S32" i="3"/>
  <c r="T115" i="3"/>
  <c r="T111" i="3"/>
  <c r="T107" i="3"/>
  <c r="T103" i="3"/>
  <c r="T99" i="3"/>
  <c r="T95" i="3"/>
  <c r="T91" i="3"/>
  <c r="T87" i="3"/>
  <c r="T83" i="3"/>
  <c r="T79" i="3"/>
  <c r="T75" i="3"/>
  <c r="T71" i="3"/>
  <c r="T67" i="3"/>
  <c r="T63" i="3"/>
  <c r="T59" i="3"/>
  <c r="T55" i="3"/>
  <c r="T51" i="3"/>
  <c r="T47" i="3"/>
  <c r="T43" i="3"/>
  <c r="T39" i="3"/>
  <c r="T35" i="3"/>
  <c r="U118" i="3"/>
  <c r="U114" i="3"/>
  <c r="U110" i="3"/>
  <c r="U106" i="3"/>
  <c r="U102" i="3"/>
  <c r="U98" i="3"/>
  <c r="U94" i="3"/>
  <c r="U90" i="3"/>
  <c r="U86" i="3"/>
  <c r="U82" i="3"/>
  <c r="U78" i="3"/>
  <c r="U74" i="3"/>
  <c r="U70" i="3"/>
  <c r="U66" i="3"/>
  <c r="U62" i="3"/>
  <c r="U58" i="3"/>
  <c r="U54" i="3"/>
  <c r="U50" i="3"/>
  <c r="U46" i="3"/>
  <c r="U42" i="3"/>
  <c r="U38" i="3"/>
  <c r="U34" i="3"/>
  <c r="V117" i="3"/>
  <c r="V113" i="3"/>
  <c r="V109" i="3"/>
  <c r="V105" i="3"/>
  <c r="V101" i="3"/>
  <c r="V97" i="3"/>
  <c r="V93" i="3"/>
  <c r="V89" i="3"/>
  <c r="V84" i="3"/>
  <c r="V80" i="3"/>
  <c r="V76" i="3"/>
  <c r="V72" i="3"/>
  <c r="V68" i="3"/>
  <c r="V64" i="3"/>
  <c r="V60" i="3"/>
  <c r="V56" i="3"/>
  <c r="V52" i="3"/>
  <c r="V48" i="3"/>
  <c r="V44" i="3"/>
  <c r="V40" i="3"/>
  <c r="V36" i="3"/>
  <c r="V32" i="3"/>
  <c r="W117" i="3"/>
  <c r="W115" i="3"/>
  <c r="W113" i="3"/>
  <c r="W111" i="3"/>
  <c r="W109" i="3"/>
  <c r="W107" i="3"/>
  <c r="W105" i="3"/>
  <c r="W103" i="3"/>
  <c r="W101" i="3"/>
  <c r="W99" i="3"/>
  <c r="W97" i="3"/>
  <c r="W95" i="3"/>
  <c r="W93" i="3"/>
  <c r="W91" i="3"/>
  <c r="W89" i="3"/>
  <c r="W87" i="3"/>
  <c r="W85" i="3"/>
  <c r="W83" i="3"/>
  <c r="W81" i="3"/>
  <c r="W79" i="3"/>
  <c r="W77" i="3"/>
  <c r="W75" i="3"/>
  <c r="W73" i="3"/>
  <c r="W71" i="3"/>
  <c r="W69" i="3"/>
  <c r="W67" i="3"/>
  <c r="W65" i="3"/>
  <c r="W63" i="3"/>
  <c r="W61" i="3"/>
  <c r="W59" i="3"/>
  <c r="W57" i="3"/>
  <c r="W55" i="3"/>
  <c r="W53" i="3"/>
  <c r="W51" i="3"/>
  <c r="W49" i="3"/>
  <c r="W47" i="3"/>
  <c r="W45" i="3"/>
  <c r="W43" i="3"/>
  <c r="W41" i="3"/>
  <c r="W39" i="3"/>
  <c r="W37" i="3"/>
  <c r="W35" i="3"/>
  <c r="W33" i="3"/>
  <c r="S117" i="3"/>
  <c r="S113" i="3"/>
  <c r="S109" i="3"/>
  <c r="S105" i="3"/>
  <c r="S101" i="3"/>
  <c r="S97" i="3"/>
  <c r="S93" i="3"/>
  <c r="S89" i="3"/>
  <c r="S85" i="3"/>
  <c r="S81" i="3"/>
  <c r="S77" i="3"/>
  <c r="S73" i="3"/>
  <c r="S69" i="3"/>
  <c r="S65" i="3"/>
  <c r="S61" i="3"/>
  <c r="S57" i="3"/>
  <c r="S53" i="3"/>
  <c r="S49" i="3"/>
  <c r="S45" i="3"/>
  <c r="S41" i="3"/>
  <c r="S37" i="3"/>
  <c r="S33" i="3"/>
  <c r="U115" i="3"/>
  <c r="U111" i="3"/>
  <c r="U107" i="3"/>
  <c r="U103" i="3"/>
  <c r="U99" i="3"/>
  <c r="U95" i="3"/>
  <c r="U91" i="3"/>
  <c r="U87" i="3"/>
  <c r="U83" i="3"/>
  <c r="U79" i="3"/>
  <c r="U75" i="3"/>
  <c r="U71" i="3"/>
  <c r="U67" i="3"/>
  <c r="U63" i="3"/>
  <c r="U59" i="3"/>
  <c r="U55" i="3"/>
  <c r="U51" i="3"/>
  <c r="U47" i="3"/>
  <c r="U43" i="3"/>
  <c r="U39" i="3"/>
  <c r="U35" i="3"/>
  <c r="V118" i="3"/>
  <c r="V114" i="3"/>
  <c r="V110" i="3"/>
  <c r="V106" i="3"/>
  <c r="V102" i="3"/>
  <c r="V98" i="3"/>
  <c r="V94" i="3"/>
  <c r="V90" i="3"/>
  <c r="V85" i="3"/>
  <c r="V81" i="3"/>
  <c r="V77" i="3"/>
  <c r="V73" i="3"/>
  <c r="V69" i="3"/>
  <c r="V65" i="3"/>
  <c r="V61" i="3"/>
  <c r="V57" i="3"/>
  <c r="V53" i="3"/>
  <c r="V49" i="3"/>
  <c r="V45" i="3"/>
  <c r="V41" i="3"/>
  <c r="V37" i="3"/>
  <c r="V33" i="3"/>
  <c r="X117" i="3"/>
  <c r="X115" i="3"/>
  <c r="X113" i="3"/>
  <c r="X111" i="3"/>
  <c r="X109" i="3"/>
  <c r="X107" i="3"/>
  <c r="X105" i="3"/>
  <c r="X103" i="3"/>
  <c r="X101" i="3"/>
  <c r="X99" i="3"/>
  <c r="X97" i="3"/>
  <c r="X95" i="3"/>
  <c r="X93" i="3"/>
  <c r="X91" i="3"/>
  <c r="X89" i="3"/>
  <c r="X87" i="3"/>
  <c r="X85" i="3"/>
  <c r="X83" i="3"/>
  <c r="X81" i="3"/>
  <c r="X79" i="3"/>
  <c r="X77" i="3"/>
  <c r="X75" i="3"/>
  <c r="X73" i="3"/>
  <c r="X71" i="3"/>
  <c r="X69" i="3"/>
  <c r="X67" i="3"/>
  <c r="X65" i="3"/>
  <c r="X63" i="3"/>
  <c r="X61" i="3"/>
  <c r="X59" i="3"/>
  <c r="X57" i="3"/>
  <c r="X55" i="3"/>
  <c r="X53" i="3"/>
  <c r="X51" i="3"/>
  <c r="X49" i="3"/>
  <c r="X47" i="3"/>
  <c r="X45" i="3"/>
  <c r="X43" i="3"/>
  <c r="X41" i="3"/>
  <c r="X39" i="3"/>
  <c r="X37" i="3"/>
  <c r="X35" i="3"/>
  <c r="X33" i="3"/>
  <c r="S118" i="3"/>
  <c r="S114" i="3"/>
  <c r="S110" i="3"/>
  <c r="S106" i="3"/>
  <c r="S102" i="3"/>
  <c r="S98" i="3"/>
  <c r="S94" i="3"/>
  <c r="S90" i="3"/>
  <c r="S86" i="3"/>
  <c r="S82" i="3"/>
  <c r="S78" i="3"/>
  <c r="S74" i="3"/>
  <c r="S70" i="3"/>
  <c r="S66" i="3"/>
  <c r="S62" i="3"/>
  <c r="S58" i="3"/>
  <c r="S54" i="3"/>
  <c r="S50" i="3"/>
  <c r="S46" i="3"/>
  <c r="S42" i="3"/>
  <c r="S38" i="3"/>
  <c r="S34" i="3"/>
  <c r="U116" i="3"/>
  <c r="U112" i="3"/>
  <c r="U108" i="3"/>
  <c r="U104" i="3"/>
  <c r="U100" i="3"/>
  <c r="U96" i="3"/>
  <c r="U92" i="3"/>
  <c r="U84" i="3"/>
  <c r="U80" i="3"/>
  <c r="U76" i="3"/>
  <c r="U72" i="3"/>
  <c r="U68" i="3"/>
  <c r="U64" i="3"/>
  <c r="U60" i="3"/>
  <c r="U56" i="3"/>
  <c r="U52" i="3"/>
  <c r="U48" i="3"/>
  <c r="U44" i="3"/>
  <c r="U40" i="3"/>
  <c r="U36" i="3"/>
  <c r="U32" i="3"/>
  <c r="V86" i="3"/>
  <c r="V82" i="3"/>
  <c r="V78" i="3"/>
  <c r="V74" i="3"/>
  <c r="V70" i="3"/>
  <c r="V66" i="3"/>
  <c r="V62" i="3"/>
  <c r="V58" i="3"/>
  <c r="V54" i="3"/>
  <c r="V50" i="3"/>
  <c r="V46" i="3"/>
  <c r="V42" i="3"/>
  <c r="V38" i="3"/>
  <c r="V34" i="3"/>
  <c r="W118" i="3"/>
  <c r="W116" i="3"/>
  <c r="W114" i="3"/>
  <c r="W112" i="3"/>
  <c r="W110" i="3"/>
  <c r="W108" i="3"/>
  <c r="W106" i="3"/>
  <c r="W104" i="3"/>
  <c r="W102" i="3"/>
  <c r="W100" i="3"/>
  <c r="W98" i="3"/>
  <c r="W96" i="3"/>
  <c r="W94" i="3"/>
  <c r="W92" i="3"/>
  <c r="W90" i="3"/>
  <c r="W88" i="3"/>
  <c r="W86" i="3"/>
  <c r="W84" i="3"/>
  <c r="W82" i="3"/>
  <c r="W80" i="3"/>
  <c r="W78" i="3"/>
  <c r="W76" i="3"/>
  <c r="W74" i="3"/>
  <c r="W72" i="3"/>
  <c r="W70" i="3"/>
  <c r="W68" i="3"/>
  <c r="W66" i="3"/>
  <c r="W64" i="3"/>
  <c r="W62" i="3"/>
  <c r="W60" i="3"/>
  <c r="W58" i="3"/>
  <c r="W56" i="3"/>
  <c r="W54" i="3"/>
  <c r="W52" i="3"/>
  <c r="W50" i="3"/>
  <c r="W48" i="3"/>
  <c r="W46" i="3"/>
  <c r="W44" i="3"/>
  <c r="W42" i="3"/>
  <c r="W40" i="3"/>
  <c r="W38" i="3"/>
  <c r="W36" i="3"/>
  <c r="W34" i="3"/>
  <c r="W32" i="3"/>
  <c r="V116" i="3"/>
  <c r="V112" i="3"/>
  <c r="V108" i="3"/>
  <c r="V104" i="3"/>
  <c r="V100" i="3"/>
  <c r="V96" i="3"/>
  <c r="V92" i="3"/>
  <c r="X114" i="3"/>
  <c r="S31" i="3"/>
  <c r="T31" i="3"/>
</calcChain>
</file>

<file path=xl/comments1.xml><?xml version="1.0" encoding="utf-8"?>
<comments xmlns="http://schemas.openxmlformats.org/spreadsheetml/2006/main">
  <authors>
    <author/>
  </authors>
  <commentList>
    <comment ref="R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R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I8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R8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C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D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E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F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G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H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R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C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D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E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F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G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H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I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R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R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I8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R8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C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D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E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F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G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H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R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C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D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E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F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G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H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I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R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R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D3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R3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D8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E8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F8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R8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G8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H8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I8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R8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C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E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F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G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H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R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C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D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E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F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G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H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I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R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R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D3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R3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3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4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5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6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7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D8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E8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F8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R8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G8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H8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R8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8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9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09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D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R112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3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4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5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6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R118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E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F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G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H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Not Disclosable -- data do not meet BLS or State agency disclosure standards.
</t>
        </r>
      </text>
    </comment>
    <comment ref="R120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B7" authorId="0" shapeId="0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</commentList>
</comments>
</file>

<file path=xl/sharedStrings.xml><?xml version="1.0" encoding="utf-8"?>
<sst xmlns="http://schemas.openxmlformats.org/spreadsheetml/2006/main" count="866" uniqueCount="153">
  <si>
    <t>Ohio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</si>
  <si>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</si>
  <si>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</si>
  <si>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</si>
  <si>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</si>
  <si>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</si>
  <si>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</si>
  <si>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</si>
  <si>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</si>
  <si>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</si>
  <si>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</si>
  <si>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</si>
  <si>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</si>
  <si>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</si>
  <si>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</si>
  <si>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</si>
  <si>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</si>
  <si>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</si>
  <si>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</si>
  <si>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</si>
  <si>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</si>
  <si>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</si>
  <si>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</si>
  <si>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</si>
  <si>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</si>
  <si>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</si>
  <si>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</si>
  <si>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</si>
  <si>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</si>
  <si>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</si>
  <si>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</si>
  <si>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</si>
  <si>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</si>
  <si>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</si>
  <si>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</si>
  <si>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</si>
  <si>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</si>
  <si>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</si>
  <si>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</si>
  <si>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</si>
  <si>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</si>
  <si>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</si>
  <si>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</si>
  <si>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</si>
  <si>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</si>
  <si>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</si>
  <si>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</si>
  <si>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</si>
  <si>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</si>
  <si>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</si>
  <si>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</si>
  <si>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</si>
  <si>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</si>
  <si>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</si>
  <si>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</si>
  <si>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</si>
  <si>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</si>
  <si>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</si>
  <si>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</si>
  <si>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</si>
  <si>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</si>
  <si>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</si>
  <si>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</si>
  <si>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</si>
  <si>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</si>
  <si>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</si>
  <si>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</si>
  <si>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</si>
  <si>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</si>
  <si>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</si>
  <si>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</si>
  <si>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</si>
  <si>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</si>
  <si>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</si>
  <si>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</si>
  <si>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</si>
  <si>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</si>
  <si>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</si>
  <si>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</si>
  <si>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</si>
  <si>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</si>
  <si>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</si>
  <si>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</si>
  <si>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</si>
  <si>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</si>
  <si>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</si>
  <si>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</si>
  <si>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</si>
  <si>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</si>
  <si>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Unknown or undefined</t>
  </si>
  <si>
    <t>Change</t>
  </si>
  <si>
    <t>% change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</si>
  <si>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</si>
  <si>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</si>
  <si>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</si>
  <si>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</si>
  <si>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</si>
  <si>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</si>
  <si>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</si>
  <si>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</si>
  <si>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</si>
  <si>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</si>
  <si>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</si>
  <si>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</si>
  <si>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</si>
  <si>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</si>
  <si>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</si>
  <si>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</si>
  <si>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2000 to 2007</t>
  </si>
  <si>
    <t>Source: U.S. Bureau of Labor Statistics Quarterly Census of Employment and Wages</t>
  </si>
  <si>
    <t/>
  </si>
  <si>
    <t>Percentage: (QCEW/CES):</t>
  </si>
  <si>
    <t>Difference (CES-QCEW):</t>
  </si>
  <si>
    <t>County</t>
  </si>
  <si>
    <t>n/a</t>
  </si>
  <si>
    <t>How the monthly Current Employment Statistics survey compares to the Quarterly Census of Employment and Wages</t>
  </si>
  <si>
    <t>Source: U.S. Bureau of Labor Statistics Quarterly Census of Employment and Wages,</t>
  </si>
  <si>
    <t>Total jobs</t>
  </si>
  <si>
    <t>Private sector</t>
  </si>
  <si>
    <t>Public sector</t>
  </si>
  <si>
    <t>Goods producing</t>
  </si>
  <si>
    <t>Service providing</t>
  </si>
  <si>
    <t>2016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</si>
  <si>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</si>
  <si>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</si>
  <si>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</si>
  <si>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</si>
  <si>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</si>
  <si>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</si>
  <si>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</si>
  <si>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</si>
  <si>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</si>
  <si>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Ohio employment, 2000-2016</t>
  </si>
  <si>
    <t>Annual monthly average of total jobs covered by unemployment insurance</t>
  </si>
  <si>
    <t>1999</t>
  </si>
  <si>
    <t xml:space="preserve">     and Current Employment Statistics program, </t>
  </si>
  <si>
    <t xml:space="preserve">     compiled by David Knox</t>
  </si>
  <si>
    <t>CES</t>
  </si>
  <si>
    <t>QCEW</t>
  </si>
  <si>
    <t>1990 to 2000</t>
  </si>
  <si>
    <t>2000 to 2010</t>
  </si>
  <si>
    <t>2010 to 2016</t>
  </si>
  <si>
    <t>2007 to 2016</t>
  </si>
  <si>
    <t>2000 to 2016</t>
  </si>
  <si>
    <t xml:space="preserve">   compiled by David Knox</t>
  </si>
  <si>
    <t xml:space="preserve">    compiled by David Knox</t>
  </si>
  <si>
    <t>Annual monthly average of public-sector jobs covered by unemployment insurance</t>
  </si>
  <si>
    <t>Annual monthly average of goods-producing jobs in the private sector covered by unemployment insurance</t>
  </si>
  <si>
    <t>Annual monthly average of service-providing jobs in the private sector covered by unemployment insurance</t>
  </si>
  <si>
    <t>Annual change:</t>
  </si>
  <si>
    <t>Average annual job totals for CES (survey of businesses for all jobs) and QCEW (census of jobs covered by unemployment insurance)</t>
  </si>
  <si>
    <t>Annual monthly average of  private-sector jobs covered by unemployment insurance</t>
  </si>
  <si>
    <t>U.S.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</si>
</sst>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2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/>
    <xf numFmtId="3" fontId="1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3" fontId="0" fillId="0" borderId="0" xfId="0" applyNumberFormat="1" applyFont="1" applyAlignment="1"/>
    <xf numFmtId="164" fontId="0" fillId="0" borderId="0" xfId="0" applyNumberFormat="1" applyFont="1" applyAlignment="1">
      <alignment horizontal="center"/>
    </xf>
    <xf numFmtId="3" fontId="0" fillId="0" borderId="1" xfId="0" applyNumberFormat="1" applyFont="1" applyBorder="1" applyAlignment="1"/>
    <xf numFmtId="164" fontId="0" fillId="0" borderId="1" xfId="0" applyNumberFormat="1" applyFont="1" applyBorder="1" applyAlignment="1">
      <alignment horizontal="center"/>
    </xf>
    <xf numFmtId="3" fontId="3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0" fillId="0" borderId="0" xfId="0" applyFont="1" applyAlignment="1"/>
    <xf numFmtId="3" fontId="4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0" fontId="4" fillId="0" borderId="0" xfId="0" applyFont="1" applyAlignment="1"/>
    <xf numFmtId="3" fontId="5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0" fontId="5" fillId="0" borderId="0" xfId="0" applyFont="1" applyAlignment="1"/>
    <xf numFmtId="3" fontId="6" fillId="0" borderId="0" xfId="0" applyNumberFormat="1" applyFont="1" applyAlignment="1"/>
    <xf numFmtId="164" fontId="6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/>
    <xf numFmtId="0" fontId="5" fillId="0" borderId="0" xfId="0" applyFont="1"/>
    <xf numFmtId="165" fontId="6" fillId="0" borderId="0" xfId="0" applyNumberFormat="1" applyFont="1" applyAlignment="1"/>
    <xf numFmtId="165" fontId="4" fillId="0" borderId="0" xfId="0" applyNumberFormat="1" applyFont="1" applyAlignment="1"/>
    <xf numFmtId="164" fontId="1" fillId="0" borderId="0" xfId="0" applyNumberFormat="1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/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Border="1" applyAlignment="1"/>
    <xf numFmtId="164" fontId="0" fillId="0" borderId="0" xfId="0" applyNumberFormat="1" applyFont="1" applyBorder="1" applyAlignment="1">
      <alignment horizontal="center"/>
    </xf>
    <xf numFmtId="0" fontId="0" fillId="0" borderId="0" xfId="0" applyFont="1"/>
    <xf numFmtId="0" fontId="9" fillId="0" borderId="0" xfId="0" applyFont="1" applyFill="1" applyAlignment="1">
      <alignment horizontal="left"/>
    </xf>
    <xf numFmtId="3" fontId="9" fillId="0" borderId="0" xfId="0" applyNumberFormat="1" applyFont="1" applyFill="1" applyAlignment="1"/>
    <xf numFmtId="3" fontId="0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vertical="top"/>
    </xf>
    <xf numFmtId="0" fontId="11" fillId="0" borderId="1" xfId="0" applyFont="1" applyFill="1" applyBorder="1" applyAlignment="1">
      <alignment horizontal="left"/>
    </xf>
    <xf numFmtId="3" fontId="11" fillId="2" borderId="1" xfId="0" quotePrefix="1" applyNumberFormat="1" applyFont="1" applyFill="1" applyBorder="1" applyAlignment="1">
      <alignment horizontal="center" wrapText="1"/>
    </xf>
    <xf numFmtId="3" fontId="11" fillId="2" borderId="1" xfId="0" quotePrefix="1" applyNumberFormat="1" applyFont="1" applyFill="1" applyBorder="1" applyAlignment="1">
      <alignment horizontal="center"/>
    </xf>
    <xf numFmtId="3" fontId="11" fillId="4" borderId="1" xfId="0" quotePrefix="1" applyNumberFormat="1" applyFont="1" applyFill="1" applyBorder="1" applyAlignment="1">
      <alignment horizontal="center"/>
    </xf>
    <xf numFmtId="3" fontId="11" fillId="3" borderId="1" xfId="0" quotePrefix="1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/>
    <xf numFmtId="3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/>
    <xf numFmtId="3" fontId="11" fillId="0" borderId="0" xfId="0" applyNumberFormat="1" applyFont="1" applyFill="1" applyAlignment="1"/>
    <xf numFmtId="3" fontId="11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center"/>
    </xf>
    <xf numFmtId="3" fontId="11" fillId="2" borderId="1" xfId="0" applyNumberFormat="1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left"/>
    </xf>
    <xf numFmtId="3" fontId="11" fillId="3" borderId="1" xfId="0" applyNumberFormat="1" applyFont="1" applyFill="1" applyBorder="1" applyAlignment="1">
      <alignment horizontal="left"/>
    </xf>
    <xf numFmtId="164" fontId="11" fillId="3" borderId="1" xfId="0" applyNumberFormat="1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 horizontal="left"/>
    </xf>
    <xf numFmtId="0" fontId="0" fillId="0" borderId="1" xfId="0" applyFont="1" applyBorder="1" applyAlignment="1"/>
    <xf numFmtId="49" fontId="0" fillId="0" borderId="0" xfId="0" applyNumberFormat="1" applyFont="1"/>
    <xf numFmtId="0" fontId="0" fillId="0" borderId="1" xfId="0" applyFont="1" applyBorder="1" applyAlignment="1">
      <alignment wrapText="1"/>
    </xf>
    <xf numFmtId="0" fontId="13" fillId="0" borderId="0" xfId="1" applyFont="1" applyAlignment="1" applyProtection="1"/>
    <xf numFmtId="3" fontId="13" fillId="0" borderId="0" xfId="1" applyNumberFormat="1" applyFont="1" applyAlignment="1" applyProtection="1"/>
    <xf numFmtId="165" fontId="0" fillId="0" borderId="0" xfId="0" applyNumberFormat="1" applyFont="1" applyAlignment="1"/>
    <xf numFmtId="3" fontId="11" fillId="2" borderId="5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right"/>
    </xf>
    <xf numFmtId="164" fontId="0" fillId="0" borderId="0" xfId="0" applyNumberFormat="1" applyFont="1" applyAlignment="1"/>
    <xf numFmtId="3" fontId="11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12" fillId="0" borderId="9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3" fontId="12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/>
    <xf numFmtId="3" fontId="15" fillId="0" borderId="0" xfId="0" applyNumberFormat="1" applyFont="1" applyFill="1" applyAlignment="1">
      <alignment vertical="top"/>
    </xf>
    <xf numFmtId="3" fontId="0" fillId="0" borderId="4" xfId="0" applyNumberFormat="1" applyFont="1" applyBorder="1"/>
    <xf numFmtId="1" fontId="0" fillId="0" borderId="0" xfId="0" applyNumberFormat="1" applyFont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/>
    <xf numFmtId="3" fontId="2" fillId="0" borderId="5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/>
    </xf>
    <xf numFmtId="3" fontId="2" fillId="2" borderId="1" xfId="0" quotePrefix="1" applyNumberFormat="1" applyFont="1" applyFill="1" applyBorder="1" applyAlignment="1">
      <alignment horizontal="center" wrapText="1"/>
    </xf>
    <xf numFmtId="3" fontId="2" fillId="2" borderId="1" xfId="0" quotePrefix="1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0" fillId="2" borderId="6" xfId="0" quotePrefix="1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3" borderId="8" xfId="0" quotePrefix="1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3" fontId="0" fillId="4" borderId="8" xfId="0" quotePrefix="1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3" fontId="0" fillId="2" borderId="2" xfId="0" quotePrefix="1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3" fontId="0" fillId="3" borderId="1" xfId="0" quotePrefix="1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0" fillId="4" borderId="1" xfId="0" quotePrefix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Ohio Total, all industries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897227768549145E-2"/>
          <c:y val="0.14131838094940918"/>
          <c:w val="0.92161326270458133"/>
          <c:h val="0.7745451054707938"/>
        </c:manualLayout>
      </c:layout>
      <c:lineChart>
        <c:grouping val="standard"/>
        <c:varyColors val="0"/>
        <c:ser>
          <c:idx val="0"/>
          <c:order val="0"/>
          <c:tx>
            <c:strRef>
              <c:f>Total!$A$7</c:f>
              <c:strCache>
                <c:ptCount val="1"/>
                <c:pt idx="0">
                  <c:v>Ohio</c:v>
                </c:pt>
              </c:strCache>
            </c:strRef>
          </c:tx>
          <c:cat>
            <c:strRef>
              <c:f>Total!$B$5:$R$5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Total!$B$7:$R$7</c:f>
              <c:numCache>
                <c:formatCode>#,##0</c:formatCode>
                <c:ptCount val="17"/>
                <c:pt idx="0">
                  <c:v>5516683</c:v>
                </c:pt>
                <c:pt idx="1">
                  <c:v>5434769</c:v>
                </c:pt>
                <c:pt idx="2">
                  <c:v>5332891</c:v>
                </c:pt>
                <c:pt idx="3">
                  <c:v>5281390</c:v>
                </c:pt>
                <c:pt idx="4">
                  <c:v>5292088</c:v>
                </c:pt>
                <c:pt idx="5">
                  <c:v>5308808</c:v>
                </c:pt>
                <c:pt idx="6">
                  <c:v>5314572</c:v>
                </c:pt>
                <c:pt idx="7">
                  <c:v>5306812</c:v>
                </c:pt>
                <c:pt idx="8">
                  <c:v>5235972</c:v>
                </c:pt>
                <c:pt idx="9">
                  <c:v>4943970</c:v>
                </c:pt>
                <c:pt idx="10">
                  <c:v>4908571</c:v>
                </c:pt>
                <c:pt idx="11">
                  <c:v>4968724</c:v>
                </c:pt>
                <c:pt idx="12">
                  <c:v>5048166</c:v>
                </c:pt>
                <c:pt idx="13">
                  <c:v>5110011</c:v>
                </c:pt>
                <c:pt idx="14">
                  <c:v>5183462</c:v>
                </c:pt>
                <c:pt idx="15">
                  <c:v>5257971</c:v>
                </c:pt>
                <c:pt idx="16">
                  <c:v>5319910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7-4AFB-BC25-D41DA1DD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60768"/>
        <c:axId val="99362304"/>
      </c:lineChart>
      <c:catAx>
        <c:axId val="9936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362304"/>
        <c:crosses val="autoZero"/>
        <c:auto val="1"/>
        <c:lblAlgn val="ctr"/>
        <c:lblOffset val="100"/>
        <c:noMultiLvlLbl val="0"/>
      </c:catAx>
      <c:valAx>
        <c:axId val="99362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36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Service</a:t>
            </a:r>
            <a:r>
              <a:rPr lang="en-US" baseline="0"/>
              <a:t> Providing, private sector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ServiceProviding!$A$6</c:f>
              <c:strCache>
                <c:ptCount val="1"/>
                <c:pt idx="0">
                  <c:v>U.S.</c:v>
                </c:pt>
              </c:strCache>
            </c:strRef>
          </c:tx>
          <c:cat>
            <c:strRef>
              <c:f>ServiceProviding!$B$5:$R$5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ServiceProviding!$B$6:$R$6</c:f>
              <c:numCache>
                <c:formatCode>#,##0</c:formatCode>
                <c:ptCount val="17"/>
                <c:pt idx="0">
                  <c:v>84350048</c:v>
                </c:pt>
                <c:pt idx="1">
                  <c:v>84439530</c:v>
                </c:pt>
                <c:pt idx="2">
                  <c:v>84022667</c:v>
                </c:pt>
                <c:pt idx="3">
                  <c:v>84277136</c:v>
                </c:pt>
                <c:pt idx="4">
                  <c:v>85641251</c:v>
                </c:pt>
                <c:pt idx="5">
                  <c:v>87427261</c:v>
                </c:pt>
                <c:pt idx="6">
                  <c:v>89229270</c:v>
                </c:pt>
                <c:pt idx="7">
                  <c:v>90789858</c:v>
                </c:pt>
                <c:pt idx="8">
                  <c:v>90798634</c:v>
                </c:pt>
                <c:pt idx="9">
                  <c:v>87404338</c:v>
                </c:pt>
                <c:pt idx="10">
                  <c:v>87425645</c:v>
                </c:pt>
                <c:pt idx="11">
                  <c:v>89119895</c:v>
                </c:pt>
                <c:pt idx="12">
                  <c:v>91166253</c:v>
                </c:pt>
                <c:pt idx="13">
                  <c:v>93119731</c:v>
                </c:pt>
                <c:pt idx="14">
                  <c:v>95230436</c:v>
                </c:pt>
                <c:pt idx="15">
                  <c:v>97591072</c:v>
                </c:pt>
                <c:pt idx="16">
                  <c:v>99649360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C-4088-905C-C5363D632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26816"/>
        <c:axId val="145373440"/>
      </c:lineChart>
      <c:catAx>
        <c:axId val="14462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5373440"/>
        <c:crosses val="autoZero"/>
        <c:auto val="1"/>
        <c:lblAlgn val="ctr"/>
        <c:lblOffset val="100"/>
        <c:noMultiLvlLbl val="0"/>
      </c:catAx>
      <c:valAx>
        <c:axId val="145373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462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94148642551736E-2"/>
          <c:y val="2.2183489897438367E-2"/>
          <c:w val="0.88142541180197298"/>
          <c:h val="0.9010152683686613"/>
        </c:manualLayout>
      </c:layout>
      <c:lineChart>
        <c:grouping val="standard"/>
        <c:varyColors val="0"/>
        <c:ser>
          <c:idx val="1"/>
          <c:order val="0"/>
          <c:tx>
            <c:strRef>
              <c:f>'CES comparison'!$A$6</c:f>
              <c:strCache>
                <c:ptCount val="1"/>
                <c:pt idx="0">
                  <c:v>CES</c:v>
                </c:pt>
              </c:strCache>
            </c:strRef>
          </c:tx>
          <c:cat>
            <c:strRef>
              <c:f>'CES comparison'!$B$5:$AB$5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'CES comparison'!$B$6:$AB$6</c:f>
              <c:numCache>
                <c:formatCode>#,##0</c:formatCode>
                <c:ptCount val="27"/>
                <c:pt idx="0">
                  <c:v>4882300</c:v>
                </c:pt>
                <c:pt idx="1">
                  <c:v>4818600</c:v>
                </c:pt>
                <c:pt idx="2">
                  <c:v>4847700</c:v>
                </c:pt>
                <c:pt idx="3">
                  <c:v>4918300</c:v>
                </c:pt>
                <c:pt idx="4">
                  <c:v>5076000</c:v>
                </c:pt>
                <c:pt idx="5">
                  <c:v>5221100</c:v>
                </c:pt>
                <c:pt idx="6">
                  <c:v>5296400</c:v>
                </c:pt>
                <c:pt idx="7">
                  <c:v>5392500</c:v>
                </c:pt>
                <c:pt idx="8">
                  <c:v>5482100</c:v>
                </c:pt>
                <c:pt idx="9">
                  <c:v>5563600</c:v>
                </c:pt>
                <c:pt idx="10">
                  <c:v>5624700</c:v>
                </c:pt>
                <c:pt idx="11">
                  <c:v>5542600</c:v>
                </c:pt>
                <c:pt idx="12">
                  <c:v>5445000</c:v>
                </c:pt>
                <c:pt idx="13">
                  <c:v>5397700</c:v>
                </c:pt>
                <c:pt idx="14">
                  <c:v>5408400</c:v>
                </c:pt>
                <c:pt idx="15">
                  <c:v>5426700</c:v>
                </c:pt>
                <c:pt idx="16">
                  <c:v>5435400</c:v>
                </c:pt>
                <c:pt idx="17">
                  <c:v>5427000</c:v>
                </c:pt>
                <c:pt idx="18">
                  <c:v>5361800</c:v>
                </c:pt>
                <c:pt idx="19">
                  <c:v>5072500</c:v>
                </c:pt>
                <c:pt idx="20">
                  <c:v>5036000</c:v>
                </c:pt>
                <c:pt idx="21">
                  <c:v>5107900</c:v>
                </c:pt>
                <c:pt idx="22">
                  <c:v>5201800</c:v>
                </c:pt>
                <c:pt idx="23">
                  <c:v>5266800</c:v>
                </c:pt>
                <c:pt idx="24">
                  <c:v>5344100</c:v>
                </c:pt>
                <c:pt idx="25">
                  <c:v>5423500</c:v>
                </c:pt>
                <c:pt idx="26">
                  <c:v>5480900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6-4C09-B2B5-21A1A0C5ACF1}"/>
            </c:ext>
          </c:extLst>
        </c:ser>
        <c:ser>
          <c:idx val="2"/>
          <c:order val="1"/>
          <c:tx>
            <c:strRef>
              <c:f>'CES comparison'!$A$7</c:f>
              <c:strCache>
                <c:ptCount val="1"/>
                <c:pt idx="0">
                  <c:v>QCEW</c:v>
                </c:pt>
              </c:strCache>
            </c:strRef>
          </c:tx>
          <c:cat>
            <c:strRef>
              <c:f>'CES comparison'!$B$5:$AB$5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'CES comparison'!$B$7:$AB$7</c:f>
              <c:numCache>
                <c:formatCode>#,##0</c:formatCode>
                <c:ptCount val="27"/>
                <c:pt idx="0">
                  <c:v>4769108</c:v>
                </c:pt>
                <c:pt idx="1">
                  <c:v>4702563</c:v>
                </c:pt>
                <c:pt idx="2">
                  <c:v>4733221</c:v>
                </c:pt>
                <c:pt idx="3">
                  <c:v>4816967</c:v>
                </c:pt>
                <c:pt idx="4">
                  <c:v>4973197</c:v>
                </c:pt>
                <c:pt idx="5">
                  <c:v>5114069</c:v>
                </c:pt>
                <c:pt idx="6">
                  <c:v>5186220</c:v>
                </c:pt>
                <c:pt idx="7">
                  <c:v>5285700</c:v>
                </c:pt>
                <c:pt idx="8">
                  <c:v>5373374</c:v>
                </c:pt>
                <c:pt idx="9">
                  <c:v>5460148</c:v>
                </c:pt>
                <c:pt idx="10">
                  <c:v>5516683</c:v>
                </c:pt>
                <c:pt idx="11">
                  <c:v>5434769</c:v>
                </c:pt>
                <c:pt idx="12">
                  <c:v>5332891</c:v>
                </c:pt>
                <c:pt idx="13">
                  <c:v>5281390</c:v>
                </c:pt>
                <c:pt idx="14">
                  <c:v>5292088</c:v>
                </c:pt>
                <c:pt idx="15">
                  <c:v>5308808</c:v>
                </c:pt>
                <c:pt idx="16">
                  <c:v>5314572</c:v>
                </c:pt>
                <c:pt idx="17">
                  <c:v>5306812</c:v>
                </c:pt>
                <c:pt idx="18">
                  <c:v>5235972</c:v>
                </c:pt>
                <c:pt idx="19">
                  <c:v>4943970</c:v>
                </c:pt>
                <c:pt idx="20">
                  <c:v>4908571</c:v>
                </c:pt>
                <c:pt idx="21">
                  <c:v>4968724</c:v>
                </c:pt>
                <c:pt idx="22">
                  <c:v>5048166</c:v>
                </c:pt>
                <c:pt idx="23">
                  <c:v>5110011</c:v>
                </c:pt>
                <c:pt idx="24">
                  <c:v>5183462</c:v>
                </c:pt>
                <c:pt idx="25">
                  <c:v>5257971</c:v>
                </c:pt>
                <c:pt idx="26">
                  <c:v>5319910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6-4C09-B2B5-21A1A0C5A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37728"/>
        <c:axId val="145339520"/>
      </c:lineChart>
      <c:catAx>
        <c:axId val="145337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5339520"/>
        <c:crosses val="autoZero"/>
        <c:auto val="1"/>
        <c:lblAlgn val="ctr"/>
        <c:lblOffset val="100"/>
        <c:noMultiLvlLbl val="0"/>
      </c:catAx>
      <c:valAx>
        <c:axId val="145339520"/>
        <c:scaling>
          <c:orientation val="minMax"/>
          <c:min val="3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5337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405172413793058"/>
          <c:y val="0.45049157356357145"/>
          <c:w val="6.5948275862068972E-2"/>
          <c:h val="0.1975792656308105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Total, all industries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Total!$A$6</c:f>
              <c:strCache>
                <c:ptCount val="1"/>
                <c:pt idx="0">
                  <c:v>U.S.</c:v>
                </c:pt>
              </c:strCache>
            </c:strRef>
          </c:tx>
          <c:cat>
            <c:strRef>
              <c:f>Total!$B$5:$R$5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Total!$B$6:$R$6</c:f>
              <c:numCache>
                <c:formatCode>#,##0</c:formatCode>
                <c:ptCount val="17"/>
                <c:pt idx="0">
                  <c:v>129879584</c:v>
                </c:pt>
                <c:pt idx="1">
                  <c:v>129635800</c:v>
                </c:pt>
                <c:pt idx="2">
                  <c:v>128233919</c:v>
                </c:pt>
                <c:pt idx="3">
                  <c:v>127795827</c:v>
                </c:pt>
                <c:pt idx="4">
                  <c:v>129278176</c:v>
                </c:pt>
                <c:pt idx="5">
                  <c:v>131571623</c:v>
                </c:pt>
                <c:pt idx="6">
                  <c:v>133833834</c:v>
                </c:pt>
                <c:pt idx="7">
                  <c:v>135366106</c:v>
                </c:pt>
                <c:pt idx="8">
                  <c:v>134805659</c:v>
                </c:pt>
                <c:pt idx="9">
                  <c:v>128607842</c:v>
                </c:pt>
                <c:pt idx="10">
                  <c:v>127820442</c:v>
                </c:pt>
                <c:pt idx="11">
                  <c:v>129411095</c:v>
                </c:pt>
                <c:pt idx="12">
                  <c:v>131696378</c:v>
                </c:pt>
                <c:pt idx="13">
                  <c:v>133968434</c:v>
                </c:pt>
                <c:pt idx="14">
                  <c:v>136613609</c:v>
                </c:pt>
                <c:pt idx="15">
                  <c:v>139491699</c:v>
                </c:pt>
                <c:pt idx="16">
                  <c:v>141866449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14-41A6-8166-649892B0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94688"/>
        <c:axId val="99396224"/>
      </c:lineChart>
      <c:catAx>
        <c:axId val="99394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396224"/>
        <c:crosses val="autoZero"/>
        <c:auto val="1"/>
        <c:lblAlgn val="ctr"/>
        <c:lblOffset val="100"/>
        <c:noMultiLvlLbl val="0"/>
      </c:catAx>
      <c:valAx>
        <c:axId val="993962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39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Ohio Private Sector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Private!$A$7</c:f>
              <c:strCache>
                <c:ptCount val="1"/>
                <c:pt idx="0">
                  <c:v>Ohio</c:v>
                </c:pt>
              </c:strCache>
            </c:strRef>
          </c:tx>
          <c:cat>
            <c:strRef>
              <c:f>Private!$B$5:$R$5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Private!$B$7:$R$7</c:f>
              <c:numCache>
                <c:formatCode>#,##0</c:formatCode>
                <c:ptCount val="17"/>
                <c:pt idx="0">
                  <c:v>4778653</c:v>
                </c:pt>
                <c:pt idx="1">
                  <c:v>4685732</c:v>
                </c:pt>
                <c:pt idx="2">
                  <c:v>4576369</c:v>
                </c:pt>
                <c:pt idx="3">
                  <c:v>4524065</c:v>
                </c:pt>
                <c:pt idx="4">
                  <c:v>4533380</c:v>
                </c:pt>
                <c:pt idx="5">
                  <c:v>4555293</c:v>
                </c:pt>
                <c:pt idx="6">
                  <c:v>4562713</c:v>
                </c:pt>
                <c:pt idx="7">
                  <c:v>4554818</c:v>
                </c:pt>
                <c:pt idx="8">
                  <c:v>4484625</c:v>
                </c:pt>
                <c:pt idx="9">
                  <c:v>4198597</c:v>
                </c:pt>
                <c:pt idx="10">
                  <c:v>4169532</c:v>
                </c:pt>
                <c:pt idx="11">
                  <c:v>4247686</c:v>
                </c:pt>
                <c:pt idx="12">
                  <c:v>4337301</c:v>
                </c:pt>
                <c:pt idx="13">
                  <c:v>4404185</c:v>
                </c:pt>
                <c:pt idx="14">
                  <c:v>4478047</c:v>
                </c:pt>
                <c:pt idx="15">
                  <c:v>4552282</c:v>
                </c:pt>
                <c:pt idx="16">
                  <c:v>4607033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64-4D8F-BCA9-C8CABACE7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88672"/>
        <c:axId val="134496256"/>
      </c:lineChart>
      <c:catAx>
        <c:axId val="13458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496256"/>
        <c:crosses val="autoZero"/>
        <c:auto val="1"/>
        <c:lblAlgn val="ctr"/>
        <c:lblOffset val="100"/>
        <c:noMultiLvlLbl val="0"/>
      </c:catAx>
      <c:valAx>
        <c:axId val="134496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458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Private Sector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Private!$A$6</c:f>
              <c:strCache>
                <c:ptCount val="1"/>
                <c:pt idx="0">
                  <c:v>U.S.</c:v>
                </c:pt>
              </c:strCache>
            </c:strRef>
          </c:tx>
          <c:cat>
            <c:strRef>
              <c:f>Private!$B$5:$R$5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Private!$B$6:$R$6</c:f>
              <c:numCache>
                <c:formatCode>#,##0</c:formatCode>
                <c:ptCount val="17"/>
                <c:pt idx="0">
                  <c:v>110023983</c:v>
                </c:pt>
                <c:pt idx="1">
                  <c:v>109304802</c:v>
                </c:pt>
                <c:pt idx="2">
                  <c:v>107577281</c:v>
                </c:pt>
                <c:pt idx="3">
                  <c:v>107065553</c:v>
                </c:pt>
                <c:pt idx="4">
                  <c:v>108490066</c:v>
                </c:pt>
                <c:pt idx="5">
                  <c:v>110611016</c:v>
                </c:pt>
                <c:pt idx="6">
                  <c:v>112718858</c:v>
                </c:pt>
                <c:pt idx="7">
                  <c:v>114012221</c:v>
                </c:pt>
                <c:pt idx="8">
                  <c:v>113188643</c:v>
                </c:pt>
                <c:pt idx="9">
                  <c:v>106947104</c:v>
                </c:pt>
                <c:pt idx="10">
                  <c:v>106201232</c:v>
                </c:pt>
                <c:pt idx="11">
                  <c:v>108184795</c:v>
                </c:pt>
                <c:pt idx="12">
                  <c:v>110645869</c:v>
                </c:pt>
                <c:pt idx="13">
                  <c:v>112958334</c:v>
                </c:pt>
                <c:pt idx="14">
                  <c:v>115568686</c:v>
                </c:pt>
                <c:pt idx="15">
                  <c:v>118307717</c:v>
                </c:pt>
                <c:pt idx="16">
                  <c:v>120500857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E8-4C11-A72B-6A9CC0886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15712"/>
        <c:axId val="134537984"/>
      </c:lineChart>
      <c:catAx>
        <c:axId val="13451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537984"/>
        <c:crosses val="autoZero"/>
        <c:auto val="1"/>
        <c:lblAlgn val="ctr"/>
        <c:lblOffset val="100"/>
        <c:noMultiLvlLbl val="0"/>
      </c:catAx>
      <c:valAx>
        <c:axId val="134537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451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Ohio Public Sector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Public!$A$7</c:f>
              <c:strCache>
                <c:ptCount val="1"/>
                <c:pt idx="0">
                  <c:v>Ohio</c:v>
                </c:pt>
              </c:strCache>
            </c:strRef>
          </c:tx>
          <c:cat>
            <c:strRef>
              <c:f>Public!$B$5:$R$5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Public!$B$7:$R$7</c:f>
              <c:numCache>
                <c:formatCode>#,##0</c:formatCode>
                <c:ptCount val="17"/>
                <c:pt idx="0">
                  <c:v>738030</c:v>
                </c:pt>
                <c:pt idx="1">
                  <c:v>749036</c:v>
                </c:pt>
                <c:pt idx="2">
                  <c:v>756522</c:v>
                </c:pt>
                <c:pt idx="3">
                  <c:v>757325</c:v>
                </c:pt>
                <c:pt idx="4">
                  <c:v>758708</c:v>
                </c:pt>
                <c:pt idx="5">
                  <c:v>753515</c:v>
                </c:pt>
                <c:pt idx="6">
                  <c:v>751858</c:v>
                </c:pt>
                <c:pt idx="7">
                  <c:v>751994</c:v>
                </c:pt>
                <c:pt idx="8">
                  <c:v>751347</c:v>
                </c:pt>
                <c:pt idx="9">
                  <c:v>745373</c:v>
                </c:pt>
                <c:pt idx="10">
                  <c:v>739039</c:v>
                </c:pt>
                <c:pt idx="11">
                  <c:v>721038</c:v>
                </c:pt>
                <c:pt idx="12">
                  <c:v>710865</c:v>
                </c:pt>
                <c:pt idx="13">
                  <c:v>705826</c:v>
                </c:pt>
                <c:pt idx="14">
                  <c:v>705415</c:v>
                </c:pt>
                <c:pt idx="15">
                  <c:v>705689</c:v>
                </c:pt>
                <c:pt idx="16">
                  <c:v>712877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13-4CC3-9A80-C294985C7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66016"/>
        <c:axId val="144967552"/>
      </c:lineChart>
      <c:catAx>
        <c:axId val="144966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967552"/>
        <c:crosses val="autoZero"/>
        <c:auto val="1"/>
        <c:lblAlgn val="ctr"/>
        <c:lblOffset val="100"/>
        <c:noMultiLvlLbl val="0"/>
      </c:catAx>
      <c:valAx>
        <c:axId val="1449675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496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Public Sector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Public!$A$6</c:f>
              <c:strCache>
                <c:ptCount val="1"/>
                <c:pt idx="0">
                  <c:v>U.S.</c:v>
                </c:pt>
              </c:strCache>
            </c:strRef>
          </c:tx>
          <c:cat>
            <c:strRef>
              <c:f>Public!$B$5:$R$5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Public!$B$6:$R$6</c:f>
              <c:numCache>
                <c:formatCode>#,##0</c:formatCode>
                <c:ptCount val="17"/>
                <c:pt idx="0">
                  <c:v>19855601</c:v>
                </c:pt>
                <c:pt idx="1">
                  <c:v>20330998</c:v>
                </c:pt>
                <c:pt idx="2">
                  <c:v>20656638</c:v>
                </c:pt>
                <c:pt idx="3">
                  <c:v>20730273</c:v>
                </c:pt>
                <c:pt idx="4">
                  <c:v>20788110</c:v>
                </c:pt>
                <c:pt idx="5">
                  <c:v>20960607</c:v>
                </c:pt>
                <c:pt idx="6">
                  <c:v>21114976</c:v>
                </c:pt>
                <c:pt idx="7">
                  <c:v>21353885</c:v>
                </c:pt>
                <c:pt idx="8">
                  <c:v>21617017</c:v>
                </c:pt>
                <c:pt idx="9">
                  <c:v>21660738</c:v>
                </c:pt>
                <c:pt idx="10">
                  <c:v>21619210</c:v>
                </c:pt>
                <c:pt idx="11">
                  <c:v>21226299</c:v>
                </c:pt>
                <c:pt idx="12">
                  <c:v>21050509</c:v>
                </c:pt>
                <c:pt idx="13">
                  <c:v>21010100</c:v>
                </c:pt>
                <c:pt idx="14">
                  <c:v>21044923</c:v>
                </c:pt>
                <c:pt idx="15">
                  <c:v>21183982</c:v>
                </c:pt>
                <c:pt idx="16">
                  <c:v>21365592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43-4B4A-9260-6C25F6BAE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51264"/>
        <c:axId val="143452800"/>
      </c:lineChart>
      <c:catAx>
        <c:axId val="14345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3452800"/>
        <c:crosses val="autoZero"/>
        <c:auto val="1"/>
        <c:lblAlgn val="ctr"/>
        <c:lblOffset val="100"/>
        <c:noMultiLvlLbl val="0"/>
      </c:catAx>
      <c:valAx>
        <c:axId val="143452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345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Ohio Goods Producing, private sector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GoodsProducing!$A$5</c:f>
              <c:strCache>
                <c:ptCount val="1"/>
                <c:pt idx="0">
                  <c:v>Goods producing</c:v>
                </c:pt>
              </c:strCache>
            </c:strRef>
          </c:tx>
          <c:cat>
            <c:strRef>
              <c:f>GoodsProducing!$B$5:$R$5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GoodsProducing!$B$7:$R$7</c:f>
              <c:numCache>
                <c:formatCode>#,##0</c:formatCode>
                <c:ptCount val="17"/>
                <c:pt idx="0">
                  <c:v>1297748</c:v>
                </c:pt>
                <c:pt idx="1">
                  <c:v>1223137</c:v>
                </c:pt>
                <c:pt idx="2">
                  <c:v>1145767</c:v>
                </c:pt>
                <c:pt idx="3">
                  <c:v>1100633</c:v>
                </c:pt>
                <c:pt idx="4">
                  <c:v>1083103</c:v>
                </c:pt>
                <c:pt idx="5">
                  <c:v>1069291</c:v>
                </c:pt>
                <c:pt idx="6">
                  <c:v>1050691</c:v>
                </c:pt>
                <c:pt idx="7">
                  <c:v>1020866</c:v>
                </c:pt>
                <c:pt idx="8">
                  <c:v>975661</c:v>
                </c:pt>
                <c:pt idx="9">
                  <c:v>835244</c:v>
                </c:pt>
                <c:pt idx="10">
                  <c:v>813803</c:v>
                </c:pt>
                <c:pt idx="11">
                  <c:v>838950</c:v>
                </c:pt>
                <c:pt idx="12">
                  <c:v>863727</c:v>
                </c:pt>
                <c:pt idx="13">
                  <c:v>875147</c:v>
                </c:pt>
                <c:pt idx="14">
                  <c:v>899552</c:v>
                </c:pt>
                <c:pt idx="15">
                  <c:v>916030</c:v>
                </c:pt>
                <c:pt idx="16">
                  <c:v>918324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95-4543-BA63-627966D38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37184"/>
        <c:axId val="145038720"/>
      </c:lineChart>
      <c:catAx>
        <c:axId val="145037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5038720"/>
        <c:crosses val="autoZero"/>
        <c:auto val="1"/>
        <c:lblAlgn val="ctr"/>
        <c:lblOffset val="100"/>
        <c:noMultiLvlLbl val="0"/>
      </c:catAx>
      <c:valAx>
        <c:axId val="145038720"/>
        <c:scaling>
          <c:orientation val="minMax"/>
          <c:min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503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Goods Producing, private sector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GoodsProducing!$A$6</c:f>
              <c:strCache>
                <c:ptCount val="1"/>
                <c:pt idx="0">
                  <c:v>U.S.</c:v>
                </c:pt>
              </c:strCache>
            </c:strRef>
          </c:tx>
          <c:cat>
            <c:strRef>
              <c:f>GoodsProducing!$B$5:$R$5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GoodsProducing!$B$6:$R$6</c:f>
              <c:numCache>
                <c:formatCode>#,##0</c:formatCode>
                <c:ptCount val="17"/>
                <c:pt idx="0">
                  <c:v>25673935</c:v>
                </c:pt>
                <c:pt idx="1">
                  <c:v>24865272</c:v>
                </c:pt>
                <c:pt idx="2">
                  <c:v>23554614</c:v>
                </c:pt>
                <c:pt idx="3">
                  <c:v>22788417</c:v>
                </c:pt>
                <c:pt idx="4">
                  <c:v>22848815</c:v>
                </c:pt>
                <c:pt idx="5">
                  <c:v>23183755</c:v>
                </c:pt>
                <c:pt idx="6">
                  <c:v>23489588</c:v>
                </c:pt>
                <c:pt idx="7">
                  <c:v>23222363</c:v>
                </c:pt>
                <c:pt idx="8">
                  <c:v>22390009</c:v>
                </c:pt>
                <c:pt idx="9">
                  <c:v>19542766</c:v>
                </c:pt>
                <c:pt idx="10">
                  <c:v>18775587</c:v>
                </c:pt>
                <c:pt idx="11">
                  <c:v>19064901</c:v>
                </c:pt>
                <c:pt idx="12">
                  <c:v>19479616</c:v>
                </c:pt>
                <c:pt idx="13">
                  <c:v>19838604</c:v>
                </c:pt>
                <c:pt idx="14">
                  <c:v>20338251</c:v>
                </c:pt>
                <c:pt idx="15">
                  <c:v>20716645</c:v>
                </c:pt>
                <c:pt idx="16">
                  <c:v>20851497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14-4856-966A-5AAF761A8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02784"/>
        <c:axId val="144912768"/>
      </c:lineChart>
      <c:catAx>
        <c:axId val="14490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912768"/>
        <c:crosses val="autoZero"/>
        <c:auto val="1"/>
        <c:lblAlgn val="ctr"/>
        <c:lblOffset val="100"/>
        <c:noMultiLvlLbl val="0"/>
      </c:catAx>
      <c:valAx>
        <c:axId val="144912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490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Ohio Service Providing, private sector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104491276681363E-2"/>
          <c:y val="0.14655879985076692"/>
          <c:w val="0.92043085417762027"/>
          <c:h val="0.7767939730725687"/>
        </c:manualLayout>
      </c:layout>
      <c:lineChart>
        <c:grouping val="standard"/>
        <c:varyColors val="0"/>
        <c:ser>
          <c:idx val="0"/>
          <c:order val="0"/>
          <c:tx>
            <c:strRef>
              <c:f>ServiceProviding!$A$5</c:f>
              <c:strCache>
                <c:ptCount val="1"/>
                <c:pt idx="0">
                  <c:v>Service providing</c:v>
                </c:pt>
              </c:strCache>
            </c:strRef>
          </c:tx>
          <c:cat>
            <c:strRef>
              <c:f>ServiceProviding!$B$5:$R$5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ServiceProviding!$B$7:$R$7</c:f>
              <c:numCache>
                <c:formatCode>#,##0</c:formatCode>
                <c:ptCount val="17"/>
                <c:pt idx="0">
                  <c:v>3480905</c:v>
                </c:pt>
                <c:pt idx="1">
                  <c:v>3462596</c:v>
                </c:pt>
                <c:pt idx="2">
                  <c:v>3430602</c:v>
                </c:pt>
                <c:pt idx="3">
                  <c:v>3423432</c:v>
                </c:pt>
                <c:pt idx="4">
                  <c:v>3450277</c:v>
                </c:pt>
                <c:pt idx="5">
                  <c:v>3486003</c:v>
                </c:pt>
                <c:pt idx="6">
                  <c:v>3512022</c:v>
                </c:pt>
                <c:pt idx="7">
                  <c:v>3533952</c:v>
                </c:pt>
                <c:pt idx="8">
                  <c:v>3508964</c:v>
                </c:pt>
                <c:pt idx="9">
                  <c:v>3363354</c:v>
                </c:pt>
                <c:pt idx="10">
                  <c:v>3355730</c:v>
                </c:pt>
                <c:pt idx="11">
                  <c:v>3408736</c:v>
                </c:pt>
                <c:pt idx="12">
                  <c:v>3473573</c:v>
                </c:pt>
                <c:pt idx="13">
                  <c:v>3529039</c:v>
                </c:pt>
                <c:pt idx="14">
                  <c:v>3578495</c:v>
                </c:pt>
                <c:pt idx="15">
                  <c:v>3636251</c:v>
                </c:pt>
                <c:pt idx="16">
                  <c:v>3688709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D-4C1A-B2E8-4F81A6BAD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13376"/>
        <c:axId val="144614912"/>
      </c:lineChart>
      <c:catAx>
        <c:axId val="14461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614912"/>
        <c:crosses val="autoZero"/>
        <c:auto val="1"/>
        <c:lblAlgn val="ctr"/>
        <c:lblOffset val="100"/>
        <c:noMultiLvlLbl val="0"/>
      </c:catAx>
      <c:valAx>
        <c:axId val="144614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461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190499</xdr:rowOff>
    </xdr:from>
    <xdr:to>
      <xdr:col>9</xdr:col>
      <xdr:colOff>695327</xdr:colOff>
      <xdr:row>27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695326</xdr:colOff>
      <xdr:row>7</xdr:row>
      <xdr:rowOff>190499</xdr:rowOff>
    </xdr:from>
    <xdr:to>
      <xdr:col>20</xdr:col>
      <xdr:colOff>323850</xdr:colOff>
      <xdr:row>27</xdr:row>
      <xdr:rowOff>161924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8</xdr:row>
      <xdr:rowOff>0</xdr:rowOff>
    </xdr:from>
    <xdr:to>
      <xdr:col>10</xdr:col>
      <xdr:colOff>9525</xdr:colOff>
      <xdr:row>28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8</xdr:row>
      <xdr:rowOff>0</xdr:rowOff>
    </xdr:from>
    <xdr:to>
      <xdr:col>20</xdr:col>
      <xdr:colOff>323850</xdr:colOff>
      <xdr:row>28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8</xdr:row>
      <xdr:rowOff>47625</xdr:rowOff>
    </xdr:from>
    <xdr:to>
      <xdr:col>9</xdr:col>
      <xdr:colOff>657225</xdr:colOff>
      <xdr:row>27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8</xdr:row>
      <xdr:rowOff>47625</xdr:rowOff>
    </xdr:from>
    <xdr:to>
      <xdr:col>20</xdr:col>
      <xdr:colOff>352425</xdr:colOff>
      <xdr:row>28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85725</xdr:rowOff>
    </xdr:from>
    <xdr:to>
      <xdr:col>10</xdr:col>
      <xdr:colOff>0</xdr:colOff>
      <xdr:row>28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47624</xdr:colOff>
      <xdr:row>8</xdr:row>
      <xdr:rowOff>104775</xdr:rowOff>
    </xdr:from>
    <xdr:to>
      <xdr:col>20</xdr:col>
      <xdr:colOff>476249</xdr:colOff>
      <xdr:row>28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8</xdr:row>
      <xdr:rowOff>85724</xdr:rowOff>
    </xdr:from>
    <xdr:to>
      <xdr:col>10</xdr:col>
      <xdr:colOff>19050</xdr:colOff>
      <xdr:row>28</xdr:row>
      <xdr:rowOff>9523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57149</xdr:colOff>
      <xdr:row>8</xdr:row>
      <xdr:rowOff>76200</xdr:rowOff>
    </xdr:from>
    <xdr:to>
      <xdr:col>20</xdr:col>
      <xdr:colOff>409574</xdr:colOff>
      <xdr:row>28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9</xdr:row>
      <xdr:rowOff>171449</xdr:rowOff>
    </xdr:from>
    <xdr:to>
      <xdr:col>21</xdr:col>
      <xdr:colOff>9525</xdr:colOff>
      <xdr:row>34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knox@paladinreports.com" TargetMode="External"/><Relationship Id="rId1" Type="http://schemas.openxmlformats.org/officeDocument/2006/relationships/hyperlink" Target="http://www.bls.gov/cew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knox@paladinreports.com" TargetMode="External"/><Relationship Id="rId1" Type="http://schemas.openxmlformats.org/officeDocument/2006/relationships/hyperlink" Target="http://www.bls.gov/cew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dknox@paladinreports.com" TargetMode="External"/><Relationship Id="rId1" Type="http://schemas.openxmlformats.org/officeDocument/2006/relationships/hyperlink" Target="http://www.bls.gov/cew/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dknox@paladinreports.com" TargetMode="External"/><Relationship Id="rId1" Type="http://schemas.openxmlformats.org/officeDocument/2006/relationships/hyperlink" Target="http://www.bls.gov/cew/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mailto:dknox@paladinreports.com" TargetMode="External"/><Relationship Id="rId1" Type="http://schemas.openxmlformats.org/officeDocument/2006/relationships/hyperlink" Target="http://www.bls.gov/cew/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ls.gov/sae/" TargetMode="External"/><Relationship Id="rId2" Type="http://schemas.openxmlformats.org/officeDocument/2006/relationships/hyperlink" Target="mailto:dknox@paladinreports.com" TargetMode="External"/><Relationship Id="rId1" Type="http://schemas.openxmlformats.org/officeDocument/2006/relationships/hyperlink" Target="http://www.bls.gov/cew/" TargetMode="External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23"/>
  <sheetViews>
    <sheetView tabSelected="1" zoomScaleNormal="100" workbookViewId="0"/>
  </sheetViews>
  <sheetFormatPr defaultRowHeight="15" x14ac:dyDescent="0.25"/>
  <cols>
    <col min="1" max="1" width="16.7109375" style="12" customWidth="1"/>
    <col min="2" max="2" width="11.140625" style="4" customWidth="1"/>
    <col min="3" max="18" width="11.140625" style="4" bestFit="1" customWidth="1"/>
    <col min="19" max="19" width="10.42578125" style="38" customWidth="1"/>
    <col min="20" max="20" width="10.42578125" style="5" customWidth="1"/>
    <col min="21" max="21" width="10.42578125" style="4" customWidth="1"/>
    <col min="22" max="22" width="10.42578125" style="5" customWidth="1"/>
    <col min="23" max="23" width="10.42578125" style="12" customWidth="1"/>
    <col min="24" max="24" width="10.42578125" style="5" customWidth="1"/>
    <col min="25" max="75" width="8" style="12" customWidth="1"/>
    <col min="76" max="16384" width="9.140625" style="12"/>
  </cols>
  <sheetData>
    <row r="1" spans="1:24" s="21" customFormat="1" ht="36" x14ac:dyDescent="0.55000000000000004">
      <c r="A1" s="22" t="s">
        <v>132</v>
      </c>
      <c r="B1" s="23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1"/>
      <c r="T1" s="20"/>
      <c r="U1" s="19"/>
      <c r="V1" s="20"/>
      <c r="X1" s="20"/>
    </row>
    <row r="2" spans="1:24" ht="15.75" x14ac:dyDescent="0.25">
      <c r="A2" s="36"/>
      <c r="B2" s="37"/>
    </row>
    <row r="3" spans="1:24" s="15" customFormat="1" ht="23.25" x14ac:dyDescent="0.35">
      <c r="A3" s="15" t="s">
        <v>133</v>
      </c>
      <c r="B3" s="3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32"/>
      <c r="T3" s="14"/>
      <c r="U3" s="13"/>
      <c r="V3" s="14"/>
      <c r="X3" s="14"/>
    </row>
    <row r="4" spans="1:24" x14ac:dyDescent="0.25">
      <c r="S4" s="106" t="s">
        <v>108</v>
      </c>
      <c r="T4" s="107"/>
      <c r="U4" s="108" t="s">
        <v>142</v>
      </c>
      <c r="V4" s="109"/>
      <c r="W4" s="110" t="s">
        <v>143</v>
      </c>
      <c r="X4" s="111"/>
    </row>
    <row r="5" spans="1:24" x14ac:dyDescent="0.25">
      <c r="A5" s="40" t="s">
        <v>117</v>
      </c>
      <c r="B5" s="41" t="s">
        <v>92</v>
      </c>
      <c r="C5" s="42" t="s">
        <v>93</v>
      </c>
      <c r="D5" s="42" t="s">
        <v>94</v>
      </c>
      <c r="E5" s="42" t="s">
        <v>95</v>
      </c>
      <c r="F5" s="42" t="s">
        <v>96</v>
      </c>
      <c r="G5" s="42" t="s">
        <v>97</v>
      </c>
      <c r="H5" s="42" t="s">
        <v>98</v>
      </c>
      <c r="I5" s="43" t="s">
        <v>99</v>
      </c>
      <c r="J5" s="44" t="s">
        <v>100</v>
      </c>
      <c r="K5" s="44" t="s">
        <v>101</v>
      </c>
      <c r="L5" s="44" t="s">
        <v>102</v>
      </c>
      <c r="M5" s="44" t="s">
        <v>103</v>
      </c>
      <c r="N5" s="44" t="s">
        <v>104</v>
      </c>
      <c r="O5" s="44" t="s">
        <v>105</v>
      </c>
      <c r="P5" s="44" t="s">
        <v>106</v>
      </c>
      <c r="Q5" s="44" t="s">
        <v>107</v>
      </c>
      <c r="R5" s="44" t="s">
        <v>122</v>
      </c>
      <c r="S5" s="45" t="s">
        <v>90</v>
      </c>
      <c r="T5" s="46" t="s">
        <v>91</v>
      </c>
      <c r="U5" s="47" t="s">
        <v>90</v>
      </c>
      <c r="V5" s="48" t="s">
        <v>91</v>
      </c>
      <c r="W5" s="49" t="s">
        <v>90</v>
      </c>
      <c r="X5" s="49" t="s">
        <v>91</v>
      </c>
    </row>
    <row r="6" spans="1:24" x14ac:dyDescent="0.25">
      <c r="A6" s="28" t="s">
        <v>152</v>
      </c>
      <c r="B6" s="50">
        <v>129879584</v>
      </c>
      <c r="C6" s="51">
        <v>129635800</v>
      </c>
      <c r="D6" s="51">
        <v>128233919</v>
      </c>
      <c r="E6" s="51">
        <v>127795827</v>
      </c>
      <c r="F6" s="51">
        <v>129278176</v>
      </c>
      <c r="G6" s="51">
        <v>131571623</v>
      </c>
      <c r="H6" s="51">
        <v>133833834</v>
      </c>
      <c r="I6" s="51">
        <v>135366106</v>
      </c>
      <c r="J6" s="51">
        <v>134805659</v>
      </c>
      <c r="K6" s="51">
        <v>128607842</v>
      </c>
      <c r="L6" s="51">
        <v>127820442</v>
      </c>
      <c r="M6" s="51">
        <v>129411095</v>
      </c>
      <c r="N6" s="51">
        <v>131696378</v>
      </c>
      <c r="O6" s="51">
        <v>133968434</v>
      </c>
      <c r="P6" s="51">
        <v>136613609</v>
      </c>
      <c r="Q6" s="51">
        <v>139491699</v>
      </c>
      <c r="R6" s="51">
        <v>141866449</v>
      </c>
      <c r="S6" s="51">
        <f>I6-B6</f>
        <v>5486522</v>
      </c>
      <c r="T6" s="52">
        <f>I6/B6-1</f>
        <v>4.2243144234277885E-2</v>
      </c>
      <c r="U6" s="51">
        <f>R6-I6</f>
        <v>6500343</v>
      </c>
      <c r="V6" s="52">
        <f>R6/I6-1</f>
        <v>4.8020462374828154E-2</v>
      </c>
      <c r="W6" s="30">
        <f>R6-B6</f>
        <v>11986865</v>
      </c>
      <c r="X6" s="7">
        <f>R6/B6-1</f>
        <v>9.2292141927402538E-2</v>
      </c>
    </row>
    <row r="7" spans="1:24" x14ac:dyDescent="0.25">
      <c r="A7" s="28" t="s">
        <v>0</v>
      </c>
      <c r="B7" s="50">
        <v>5516683</v>
      </c>
      <c r="C7" s="51">
        <v>5434769</v>
      </c>
      <c r="D7" s="51">
        <v>5332891</v>
      </c>
      <c r="E7" s="51">
        <v>5281390</v>
      </c>
      <c r="F7" s="51">
        <v>5292088</v>
      </c>
      <c r="G7" s="51">
        <v>5308808</v>
      </c>
      <c r="H7" s="51">
        <v>5314572</v>
      </c>
      <c r="I7" s="51">
        <v>5306812</v>
      </c>
      <c r="J7" s="51">
        <v>5235972</v>
      </c>
      <c r="K7" s="51">
        <v>4943970</v>
      </c>
      <c r="L7" s="51">
        <v>4908571</v>
      </c>
      <c r="M7" s="51">
        <v>4968724</v>
      </c>
      <c r="N7" s="51">
        <v>5048166</v>
      </c>
      <c r="O7" s="51">
        <v>5110011</v>
      </c>
      <c r="P7" s="51">
        <v>5183462</v>
      </c>
      <c r="Q7" s="51">
        <v>5257971</v>
      </c>
      <c r="R7" s="51">
        <v>5319910</v>
      </c>
      <c r="S7" s="51">
        <f>I7-B7</f>
        <v>-209871</v>
      </c>
      <c r="T7" s="52">
        <f>I7/B7-1</f>
        <v>-3.8042968936224941E-2</v>
      </c>
      <c r="U7" s="51">
        <f>R7-I7</f>
        <v>13098</v>
      </c>
      <c r="V7" s="52">
        <f>R7/I7-1</f>
        <v>2.4681484853805724E-3</v>
      </c>
      <c r="W7" s="30">
        <f>R7-B7</f>
        <v>-196773</v>
      </c>
      <c r="X7" s="7">
        <f>R7/B7-1</f>
        <v>-3.566871614700351E-2</v>
      </c>
    </row>
    <row r="8" spans="1:24" x14ac:dyDescent="0.25">
      <c r="A8" s="28"/>
      <c r="B8" s="29" t="s">
        <v>149</v>
      </c>
      <c r="C8" s="53">
        <f t="shared" ref="C8" si="0">C7/B7-1</f>
        <v>-1.4848415252426195E-2</v>
      </c>
      <c r="D8" s="53">
        <f t="shared" ref="D8" si="1">D7/C7-1</f>
        <v>-1.8745598938979757E-2</v>
      </c>
      <c r="E8" s="53">
        <f t="shared" ref="E8" si="2">E7/D7-1</f>
        <v>-9.6572384472136674E-3</v>
      </c>
      <c r="F8" s="53">
        <f t="shared" ref="F8" si="3">F7/E7-1</f>
        <v>2.0256031082726E-3</v>
      </c>
      <c r="G8" s="53">
        <f t="shared" ref="G8" si="4">G7/F7-1</f>
        <v>3.1594334788083156E-3</v>
      </c>
      <c r="H8" s="53">
        <f t="shared" ref="H8" si="5">H7/G7-1</f>
        <v>1.0857427882116077E-3</v>
      </c>
      <c r="I8" s="53">
        <f t="shared" ref="I8" si="6">I7/H7-1</f>
        <v>-1.4601363948028023E-3</v>
      </c>
      <c r="J8" s="53">
        <f t="shared" ref="J8" si="7">J7/I7-1</f>
        <v>-1.3348880646233519E-2</v>
      </c>
      <c r="K8" s="53">
        <f t="shared" ref="K8" si="8">K7/J7-1</f>
        <v>-5.5768441848046524E-2</v>
      </c>
      <c r="L8" s="53">
        <f t="shared" ref="L8" si="9">L7/K7-1</f>
        <v>-7.1600353562015773E-3</v>
      </c>
      <c r="M8" s="53">
        <f t="shared" ref="M8" si="10">M7/L7-1</f>
        <v>1.2254686750991173E-2</v>
      </c>
      <c r="N8" s="53">
        <f t="shared" ref="N8" si="11">N7/M7-1</f>
        <v>1.5988410706652356E-2</v>
      </c>
      <c r="O8" s="53">
        <f t="shared" ref="O8" si="12">O7/N7-1</f>
        <v>1.2250983822639672E-2</v>
      </c>
      <c r="P8" s="53">
        <f t="shared" ref="P8" si="13">P7/O7-1</f>
        <v>1.4373941660790868E-2</v>
      </c>
      <c r="Q8" s="53">
        <f t="shared" ref="Q8" si="14">Q7/P7-1</f>
        <v>1.4374369870947312E-2</v>
      </c>
      <c r="R8" s="53">
        <f t="shared" ref="R8" si="15">R7/Q7-1</f>
        <v>1.1780019326846691E-2</v>
      </c>
      <c r="S8" s="54"/>
      <c r="T8" s="55"/>
      <c r="U8" s="54"/>
      <c r="V8" s="55"/>
      <c r="W8" s="2"/>
    </row>
    <row r="9" spans="1:24" x14ac:dyDescent="0.25">
      <c r="B9" s="56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U9" s="54"/>
      <c r="V9" s="55"/>
      <c r="W9" s="2"/>
    </row>
    <row r="10" spans="1:24" x14ac:dyDescent="0.25">
      <c r="B10" s="56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5"/>
      <c r="U10" s="54"/>
      <c r="V10" s="55"/>
      <c r="W10" s="2"/>
    </row>
    <row r="11" spans="1:24" x14ac:dyDescent="0.25">
      <c r="B11" s="5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  <c r="U11" s="54"/>
      <c r="V11" s="55"/>
      <c r="W11" s="2"/>
    </row>
    <row r="12" spans="1:24" x14ac:dyDescent="0.25">
      <c r="B12" s="5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12"/>
      <c r="T12" s="12"/>
      <c r="U12" s="54"/>
      <c r="V12" s="55"/>
      <c r="W12" s="2"/>
    </row>
    <row r="13" spans="1:24" x14ac:dyDescent="0.25">
      <c r="B13" s="56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12"/>
      <c r="T13" s="12"/>
      <c r="U13" s="54"/>
      <c r="V13" s="55"/>
      <c r="W13" s="2"/>
    </row>
    <row r="14" spans="1:24" x14ac:dyDescent="0.25">
      <c r="B14" s="56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12"/>
      <c r="T14" s="12"/>
      <c r="U14" s="54"/>
      <c r="V14" s="55"/>
      <c r="W14" s="2"/>
    </row>
    <row r="15" spans="1:24" x14ac:dyDescent="0.25">
      <c r="B15" s="56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12"/>
      <c r="T15" s="12"/>
      <c r="U15" s="54"/>
      <c r="V15" s="55"/>
      <c r="W15" s="2"/>
    </row>
    <row r="16" spans="1:24" x14ac:dyDescent="0.25">
      <c r="B16" s="56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12"/>
      <c r="T16" s="12"/>
      <c r="U16" s="54"/>
      <c r="V16" s="55"/>
      <c r="W16" s="2"/>
    </row>
    <row r="17" spans="1:28" x14ac:dyDescent="0.25">
      <c r="B17" s="56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54"/>
      <c r="V17" s="55"/>
      <c r="W17" s="2"/>
    </row>
    <row r="18" spans="1:28" x14ac:dyDescent="0.25">
      <c r="B18" s="56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4"/>
      <c r="V18" s="55"/>
      <c r="W18" s="2"/>
    </row>
    <row r="19" spans="1:28" x14ac:dyDescent="0.25">
      <c r="B19" s="56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4"/>
      <c r="V19" s="55"/>
      <c r="W19" s="2"/>
    </row>
    <row r="20" spans="1:28" x14ac:dyDescent="0.25">
      <c r="B20" s="56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4"/>
      <c r="V20" s="55"/>
      <c r="W20" s="2"/>
    </row>
    <row r="21" spans="1:28" x14ac:dyDescent="0.25">
      <c r="B21" s="56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4"/>
      <c r="V21" s="55"/>
      <c r="W21" s="2"/>
    </row>
    <row r="22" spans="1:28" x14ac:dyDescent="0.25">
      <c r="B22" s="56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54"/>
      <c r="V22" s="55"/>
      <c r="W22" s="2"/>
    </row>
    <row r="23" spans="1:28" x14ac:dyDescent="0.25">
      <c r="B23" s="56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4"/>
      <c r="V23" s="55"/>
      <c r="W23" s="2"/>
    </row>
    <row r="24" spans="1:28" x14ac:dyDescent="0.25"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  <c r="U24" s="54"/>
      <c r="V24" s="55"/>
      <c r="W24" s="2"/>
    </row>
    <row r="25" spans="1:28" x14ac:dyDescent="0.25"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4"/>
      <c r="V25" s="55"/>
      <c r="W25" s="2"/>
    </row>
    <row r="26" spans="1:28" x14ac:dyDescent="0.25"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54"/>
      <c r="V26" s="55"/>
      <c r="W26" s="2"/>
    </row>
    <row r="27" spans="1:28" x14ac:dyDescent="0.25"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54"/>
      <c r="V27" s="55"/>
      <c r="W27" s="2"/>
    </row>
    <row r="28" spans="1:28" x14ac:dyDescent="0.25">
      <c r="A28" s="1"/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9"/>
      <c r="U28" s="58"/>
      <c r="V28" s="59"/>
      <c r="W28" s="2"/>
      <c r="X28" s="3"/>
    </row>
    <row r="29" spans="1:28" x14ac:dyDescent="0.25">
      <c r="S29" s="100" t="s">
        <v>108</v>
      </c>
      <c r="T29" s="101"/>
      <c r="U29" s="102" t="s">
        <v>142</v>
      </c>
      <c r="V29" s="103"/>
      <c r="W29" s="104" t="s">
        <v>143</v>
      </c>
      <c r="X29" s="105"/>
    </row>
    <row r="30" spans="1:28" x14ac:dyDescent="0.25">
      <c r="A30" s="28" t="s">
        <v>113</v>
      </c>
      <c r="B30" s="41" t="s">
        <v>92</v>
      </c>
      <c r="C30" s="42" t="s">
        <v>93</v>
      </c>
      <c r="D30" s="42" t="s">
        <v>94</v>
      </c>
      <c r="E30" s="42" t="s">
        <v>95</v>
      </c>
      <c r="F30" s="42" t="s">
        <v>96</v>
      </c>
      <c r="G30" s="42" t="s">
        <v>97</v>
      </c>
      <c r="H30" s="42" t="s">
        <v>98</v>
      </c>
      <c r="I30" s="43" t="s">
        <v>99</v>
      </c>
      <c r="J30" s="44" t="s">
        <v>100</v>
      </c>
      <c r="K30" s="44" t="s">
        <v>101</v>
      </c>
      <c r="L30" s="44" t="s">
        <v>102</v>
      </c>
      <c r="M30" s="44" t="s">
        <v>103</v>
      </c>
      <c r="N30" s="44" t="s">
        <v>104</v>
      </c>
      <c r="O30" s="44" t="s">
        <v>105</v>
      </c>
      <c r="P30" s="44" t="s">
        <v>106</v>
      </c>
      <c r="Q30" s="44" t="s">
        <v>107</v>
      </c>
      <c r="R30" s="44" t="s">
        <v>122</v>
      </c>
      <c r="S30" s="60" t="s">
        <v>90</v>
      </c>
      <c r="T30" s="61" t="s">
        <v>91</v>
      </c>
      <c r="U30" s="62" t="s">
        <v>90</v>
      </c>
      <c r="V30" s="63" t="s">
        <v>91</v>
      </c>
      <c r="W30" s="64" t="s">
        <v>90</v>
      </c>
      <c r="X30" s="64" t="s">
        <v>91</v>
      </c>
    </row>
    <row r="31" spans="1:28" x14ac:dyDescent="0.25">
      <c r="A31" s="65" t="s">
        <v>1</v>
      </c>
      <c r="B31" s="50">
        <v>6615</v>
      </c>
      <c r="C31" s="51">
        <v>6399</v>
      </c>
      <c r="D31" s="51">
        <v>6212</v>
      </c>
      <c r="E31" s="51">
        <v>6153</v>
      </c>
      <c r="F31" s="51">
        <v>6379</v>
      </c>
      <c r="G31" s="51">
        <v>6507</v>
      </c>
      <c r="H31" s="51">
        <v>6653</v>
      </c>
      <c r="I31" s="51">
        <v>6751</v>
      </c>
      <c r="J31" s="51">
        <v>6451</v>
      </c>
      <c r="K31" s="51">
        <v>5927</v>
      </c>
      <c r="L31" s="51">
        <v>5919</v>
      </c>
      <c r="M31" s="51">
        <v>5869</v>
      </c>
      <c r="N31" s="51">
        <v>5509</v>
      </c>
      <c r="O31" s="51">
        <v>5492</v>
      </c>
      <c r="P31" s="51">
        <v>5570</v>
      </c>
      <c r="Q31" s="51">
        <v>5803</v>
      </c>
      <c r="R31" s="51">
        <v>6042</v>
      </c>
      <c r="S31" s="51">
        <f t="shared" ref="S31:S62" si="16">I31-B31</f>
        <v>136</v>
      </c>
      <c r="T31" s="52">
        <f t="shared" ref="T31:T62" si="17">I31/B31-1</f>
        <v>2.0559334845049237E-2</v>
      </c>
      <c r="U31" s="51">
        <f t="shared" ref="U31:U62" si="18">R31-I31</f>
        <v>-709</v>
      </c>
      <c r="V31" s="52">
        <f t="shared" ref="V31:V62" si="19">R31/I31-1</f>
        <v>-0.10502147829951114</v>
      </c>
      <c r="W31" s="30">
        <f t="shared" ref="W31:W62" si="20">R31-B31</f>
        <v>-573</v>
      </c>
      <c r="X31" s="7">
        <f t="shared" ref="X31:X62" si="21">R31/B31-1</f>
        <v>-8.6621315192743742E-2</v>
      </c>
      <c r="AB31" s="66"/>
    </row>
    <row r="32" spans="1:28" x14ac:dyDescent="0.25">
      <c r="A32" s="65" t="s">
        <v>2</v>
      </c>
      <c r="B32" s="50">
        <v>59448</v>
      </c>
      <c r="C32" s="51">
        <v>57287</v>
      </c>
      <c r="D32" s="51">
        <v>56631</v>
      </c>
      <c r="E32" s="51">
        <v>55782</v>
      </c>
      <c r="F32" s="51">
        <v>55905</v>
      </c>
      <c r="G32" s="51">
        <v>56032</v>
      </c>
      <c r="H32" s="51">
        <v>55331</v>
      </c>
      <c r="I32" s="51">
        <v>54008</v>
      </c>
      <c r="J32" s="51">
        <v>52435</v>
      </c>
      <c r="K32" s="51">
        <v>50061</v>
      </c>
      <c r="L32" s="51">
        <v>49342</v>
      </c>
      <c r="M32" s="51">
        <v>49396</v>
      </c>
      <c r="N32" s="51">
        <v>49889</v>
      </c>
      <c r="O32" s="51">
        <v>50178</v>
      </c>
      <c r="P32" s="51">
        <v>49814</v>
      </c>
      <c r="Q32" s="51">
        <v>50014</v>
      </c>
      <c r="R32" s="51">
        <v>50395</v>
      </c>
      <c r="S32" s="51">
        <f t="shared" si="16"/>
        <v>-5440</v>
      </c>
      <c r="T32" s="52">
        <f t="shared" si="17"/>
        <v>-9.1508545283272791E-2</v>
      </c>
      <c r="U32" s="51">
        <f t="shared" si="18"/>
        <v>-3613</v>
      </c>
      <c r="V32" s="52">
        <f t="shared" si="19"/>
        <v>-6.6897496667160383E-2</v>
      </c>
      <c r="W32" s="30">
        <f t="shared" si="20"/>
        <v>-9053</v>
      </c>
      <c r="X32" s="7">
        <f t="shared" si="21"/>
        <v>-0.15228434934732871</v>
      </c>
      <c r="AB32" s="66"/>
    </row>
    <row r="33" spans="1:28" x14ac:dyDescent="0.25">
      <c r="A33" s="65" t="s">
        <v>3</v>
      </c>
      <c r="B33" s="50">
        <v>19616</v>
      </c>
      <c r="C33" s="51">
        <v>19215</v>
      </c>
      <c r="D33" s="51">
        <v>18730</v>
      </c>
      <c r="E33" s="51">
        <v>18410</v>
      </c>
      <c r="F33" s="51">
        <v>18506</v>
      </c>
      <c r="G33" s="51">
        <v>18259</v>
      </c>
      <c r="H33" s="51">
        <v>18539</v>
      </c>
      <c r="I33" s="51">
        <v>18652</v>
      </c>
      <c r="J33" s="51">
        <v>18097</v>
      </c>
      <c r="K33" s="51">
        <v>17126</v>
      </c>
      <c r="L33" s="51">
        <v>17051</v>
      </c>
      <c r="M33" s="51">
        <v>17241</v>
      </c>
      <c r="N33" s="51">
        <v>17495</v>
      </c>
      <c r="O33" s="51">
        <v>17520</v>
      </c>
      <c r="P33" s="51">
        <v>17958</v>
      </c>
      <c r="Q33" s="51">
        <v>18349</v>
      </c>
      <c r="R33" s="51">
        <v>18371</v>
      </c>
      <c r="S33" s="51">
        <f t="shared" si="16"/>
        <v>-964</v>
      </c>
      <c r="T33" s="52">
        <f t="shared" si="17"/>
        <v>-4.9143556280587308E-2</v>
      </c>
      <c r="U33" s="51">
        <f t="shared" si="18"/>
        <v>-281</v>
      </c>
      <c r="V33" s="52">
        <f t="shared" si="19"/>
        <v>-1.5065408535277713E-2</v>
      </c>
      <c r="W33" s="30">
        <f t="shared" si="20"/>
        <v>-1245</v>
      </c>
      <c r="X33" s="7">
        <f t="shared" si="21"/>
        <v>-6.3468597063621512E-2</v>
      </c>
      <c r="AB33" s="66"/>
    </row>
    <row r="34" spans="1:28" x14ac:dyDescent="0.25">
      <c r="A34" s="65" t="s">
        <v>4</v>
      </c>
      <c r="B34" s="50">
        <v>35409</v>
      </c>
      <c r="C34" s="51">
        <v>33571</v>
      </c>
      <c r="D34" s="51">
        <v>34257</v>
      </c>
      <c r="E34" s="51">
        <v>33334</v>
      </c>
      <c r="F34" s="51">
        <v>33703</v>
      </c>
      <c r="G34" s="51">
        <v>33685</v>
      </c>
      <c r="H34" s="51">
        <v>32802</v>
      </c>
      <c r="I34" s="51">
        <v>32271</v>
      </c>
      <c r="J34" s="51">
        <v>31652</v>
      </c>
      <c r="K34" s="51">
        <v>29150</v>
      </c>
      <c r="L34" s="51">
        <v>29416</v>
      </c>
      <c r="M34" s="51">
        <v>30180</v>
      </c>
      <c r="N34" s="51">
        <v>30109</v>
      </c>
      <c r="O34" s="51">
        <v>30177</v>
      </c>
      <c r="P34" s="51">
        <v>30015</v>
      </c>
      <c r="Q34" s="51">
        <v>30161</v>
      </c>
      <c r="R34" s="51">
        <v>30138</v>
      </c>
      <c r="S34" s="51">
        <f t="shared" si="16"/>
        <v>-3138</v>
      </c>
      <c r="T34" s="52">
        <f t="shared" si="17"/>
        <v>-8.8621536897398934E-2</v>
      </c>
      <c r="U34" s="51">
        <f t="shared" si="18"/>
        <v>-2133</v>
      </c>
      <c r="V34" s="52">
        <f t="shared" si="19"/>
        <v>-6.609649530538253E-2</v>
      </c>
      <c r="W34" s="30">
        <f t="shared" si="20"/>
        <v>-5271</v>
      </c>
      <c r="X34" s="7">
        <f t="shared" si="21"/>
        <v>-0.14886045920528679</v>
      </c>
      <c r="AB34" s="66"/>
    </row>
    <row r="35" spans="1:28" x14ac:dyDescent="0.25">
      <c r="A35" s="65" t="s">
        <v>5</v>
      </c>
      <c r="B35" s="50">
        <v>18775</v>
      </c>
      <c r="C35" s="51">
        <v>19040</v>
      </c>
      <c r="D35" s="51">
        <v>19302</v>
      </c>
      <c r="E35" s="51">
        <v>19493</v>
      </c>
      <c r="F35" s="51">
        <v>19773</v>
      </c>
      <c r="G35" s="51">
        <v>19815</v>
      </c>
      <c r="H35" s="51">
        <v>20113</v>
      </c>
      <c r="I35" s="51">
        <v>20031</v>
      </c>
      <c r="J35" s="51">
        <v>20010</v>
      </c>
      <c r="K35" s="51">
        <v>19597</v>
      </c>
      <c r="L35" s="51">
        <v>19477</v>
      </c>
      <c r="M35" s="51">
        <v>19540</v>
      </c>
      <c r="N35" s="51">
        <v>19884</v>
      </c>
      <c r="O35" s="51">
        <v>19791</v>
      </c>
      <c r="P35" s="51">
        <v>20174</v>
      </c>
      <c r="Q35" s="51">
        <v>20634</v>
      </c>
      <c r="R35" s="51">
        <v>21099</v>
      </c>
      <c r="S35" s="51">
        <f t="shared" si="16"/>
        <v>1256</v>
      </c>
      <c r="T35" s="52">
        <f t="shared" si="17"/>
        <v>6.6897470039946727E-2</v>
      </c>
      <c r="U35" s="51">
        <f t="shared" si="18"/>
        <v>1068</v>
      </c>
      <c r="V35" s="52">
        <f t="shared" si="19"/>
        <v>5.331735809495286E-2</v>
      </c>
      <c r="W35" s="30">
        <f t="shared" si="20"/>
        <v>2324</v>
      </c>
      <c r="X35" s="7">
        <f t="shared" si="21"/>
        <v>0.12378162450066577</v>
      </c>
      <c r="AB35" s="66"/>
    </row>
    <row r="36" spans="1:28" x14ac:dyDescent="0.25">
      <c r="A36" s="65" t="s">
        <v>6</v>
      </c>
      <c r="B36" s="50">
        <v>19400</v>
      </c>
      <c r="C36" s="51">
        <v>18562</v>
      </c>
      <c r="D36" s="51">
        <v>18025</v>
      </c>
      <c r="E36" s="51">
        <v>18409</v>
      </c>
      <c r="F36" s="51">
        <v>18509</v>
      </c>
      <c r="G36" s="51">
        <v>19270</v>
      </c>
      <c r="H36" s="51">
        <v>20065</v>
      </c>
      <c r="I36" s="51">
        <v>19959</v>
      </c>
      <c r="J36" s="51">
        <v>19724</v>
      </c>
      <c r="K36" s="51">
        <v>18418</v>
      </c>
      <c r="L36" s="51">
        <v>18288</v>
      </c>
      <c r="M36" s="51">
        <v>18623</v>
      </c>
      <c r="N36" s="51">
        <v>19190</v>
      </c>
      <c r="O36" s="51">
        <v>19523</v>
      </c>
      <c r="P36" s="51">
        <v>20316</v>
      </c>
      <c r="Q36" s="51">
        <v>20942</v>
      </c>
      <c r="R36" s="51">
        <v>21120</v>
      </c>
      <c r="S36" s="51">
        <f t="shared" si="16"/>
        <v>559</v>
      </c>
      <c r="T36" s="52">
        <f t="shared" si="17"/>
        <v>2.8814432989690664E-2</v>
      </c>
      <c r="U36" s="51">
        <f t="shared" si="18"/>
        <v>1161</v>
      </c>
      <c r="V36" s="52">
        <f t="shared" si="19"/>
        <v>5.8169246956260245E-2</v>
      </c>
      <c r="W36" s="30">
        <f t="shared" si="20"/>
        <v>1720</v>
      </c>
      <c r="X36" s="7">
        <f t="shared" si="21"/>
        <v>8.8659793814432897E-2</v>
      </c>
      <c r="AB36" s="66"/>
    </row>
    <row r="37" spans="1:28" x14ac:dyDescent="0.25">
      <c r="A37" s="65" t="s">
        <v>7</v>
      </c>
      <c r="B37" s="50">
        <v>23626</v>
      </c>
      <c r="C37" s="51">
        <v>23717</v>
      </c>
      <c r="D37" s="51">
        <v>24152</v>
      </c>
      <c r="E37" s="51">
        <v>24266</v>
      </c>
      <c r="F37" s="51">
        <v>24457</v>
      </c>
      <c r="G37" s="51">
        <v>24455</v>
      </c>
      <c r="H37" s="51">
        <v>24328</v>
      </c>
      <c r="I37" s="51">
        <v>24446</v>
      </c>
      <c r="J37" s="51">
        <v>23751</v>
      </c>
      <c r="K37" s="51">
        <v>22735</v>
      </c>
      <c r="L37" s="51">
        <v>22506</v>
      </c>
      <c r="M37" s="51">
        <v>22671</v>
      </c>
      <c r="N37" s="51">
        <v>22577</v>
      </c>
      <c r="O37" s="51">
        <v>22833</v>
      </c>
      <c r="P37" s="51">
        <v>23682</v>
      </c>
      <c r="Q37" s="51">
        <v>23615</v>
      </c>
      <c r="R37" s="51">
        <v>23065</v>
      </c>
      <c r="S37" s="51">
        <f t="shared" si="16"/>
        <v>820</v>
      </c>
      <c r="T37" s="52">
        <f t="shared" si="17"/>
        <v>3.4707525607381662E-2</v>
      </c>
      <c r="U37" s="51">
        <f t="shared" si="18"/>
        <v>-1381</v>
      </c>
      <c r="V37" s="52">
        <f t="shared" si="19"/>
        <v>-5.6491859608933992E-2</v>
      </c>
      <c r="W37" s="30">
        <f t="shared" si="20"/>
        <v>-561</v>
      </c>
      <c r="X37" s="7">
        <f t="shared" si="21"/>
        <v>-2.3745026665538016E-2</v>
      </c>
      <c r="AB37" s="66"/>
    </row>
    <row r="38" spans="1:28" x14ac:dyDescent="0.25">
      <c r="A38" s="65" t="s">
        <v>8</v>
      </c>
      <c r="B38" s="50">
        <v>7494</v>
      </c>
      <c r="C38" s="51">
        <v>7072</v>
      </c>
      <c r="D38" s="51">
        <v>7087</v>
      </c>
      <c r="E38" s="51">
        <v>7337</v>
      </c>
      <c r="F38" s="51">
        <v>7672</v>
      </c>
      <c r="G38" s="51">
        <v>8055</v>
      </c>
      <c r="H38" s="51">
        <v>7957</v>
      </c>
      <c r="I38" s="51">
        <v>8107</v>
      </c>
      <c r="J38" s="51">
        <v>8089</v>
      </c>
      <c r="K38" s="51">
        <v>7810</v>
      </c>
      <c r="L38" s="51">
        <v>8127</v>
      </c>
      <c r="M38" s="51">
        <v>8065</v>
      </c>
      <c r="N38" s="51">
        <v>8099</v>
      </c>
      <c r="O38" s="51">
        <v>8194</v>
      </c>
      <c r="P38" s="51">
        <v>8146</v>
      </c>
      <c r="Q38" s="51">
        <v>7921</v>
      </c>
      <c r="R38" s="51">
        <v>8079</v>
      </c>
      <c r="S38" s="51">
        <f t="shared" si="16"/>
        <v>613</v>
      </c>
      <c r="T38" s="52">
        <f t="shared" si="17"/>
        <v>8.1798772351214355E-2</v>
      </c>
      <c r="U38" s="51">
        <f t="shared" si="18"/>
        <v>-28</v>
      </c>
      <c r="V38" s="52">
        <f t="shared" si="19"/>
        <v>-3.4538053533983426E-3</v>
      </c>
      <c r="W38" s="30">
        <f t="shared" si="20"/>
        <v>585</v>
      </c>
      <c r="X38" s="7">
        <f t="shared" si="21"/>
        <v>7.8062449959968028E-2</v>
      </c>
      <c r="AB38" s="66"/>
    </row>
    <row r="39" spans="1:28" x14ac:dyDescent="0.25">
      <c r="A39" s="65" t="s">
        <v>9</v>
      </c>
      <c r="B39" s="50">
        <v>126406</v>
      </c>
      <c r="C39" s="51">
        <v>126863</v>
      </c>
      <c r="D39" s="51">
        <v>126287</v>
      </c>
      <c r="E39" s="51">
        <v>128615</v>
      </c>
      <c r="F39" s="51">
        <v>133269</v>
      </c>
      <c r="G39" s="51">
        <v>136387</v>
      </c>
      <c r="H39" s="51">
        <v>144391</v>
      </c>
      <c r="I39" s="51">
        <v>147056</v>
      </c>
      <c r="J39" s="51">
        <v>147072</v>
      </c>
      <c r="K39" s="51">
        <v>137461</v>
      </c>
      <c r="L39" s="51">
        <v>137975</v>
      </c>
      <c r="M39" s="51">
        <v>138752</v>
      </c>
      <c r="N39" s="51">
        <v>138754</v>
      </c>
      <c r="O39" s="51">
        <v>138994</v>
      </c>
      <c r="P39" s="51">
        <v>142924</v>
      </c>
      <c r="Q39" s="51">
        <v>145219</v>
      </c>
      <c r="R39" s="51">
        <v>150456</v>
      </c>
      <c r="S39" s="51">
        <f t="shared" si="16"/>
        <v>20650</v>
      </c>
      <c r="T39" s="52">
        <f t="shared" si="17"/>
        <v>0.16336249861557195</v>
      </c>
      <c r="U39" s="51">
        <f t="shared" si="18"/>
        <v>3400</v>
      </c>
      <c r="V39" s="52">
        <f t="shared" si="19"/>
        <v>2.3120443912523214E-2</v>
      </c>
      <c r="W39" s="30">
        <f t="shared" si="20"/>
        <v>24050</v>
      </c>
      <c r="X39" s="7">
        <f t="shared" si="21"/>
        <v>0.19025995601474621</v>
      </c>
      <c r="AB39" s="66"/>
    </row>
    <row r="40" spans="1:28" x14ac:dyDescent="0.25">
      <c r="A40" s="65" t="s">
        <v>10</v>
      </c>
      <c r="B40" s="50">
        <v>6629</v>
      </c>
      <c r="C40" s="51">
        <v>6542</v>
      </c>
      <c r="D40" s="51">
        <v>6234</v>
      </c>
      <c r="E40" s="51">
        <v>5693</v>
      </c>
      <c r="F40" s="51">
        <v>5624</v>
      </c>
      <c r="G40" s="51">
        <v>5591</v>
      </c>
      <c r="H40" s="51">
        <v>6186</v>
      </c>
      <c r="I40" s="51">
        <v>6188</v>
      </c>
      <c r="J40" s="51">
        <v>6002</v>
      </c>
      <c r="K40" s="51">
        <v>5463</v>
      </c>
      <c r="L40" s="51">
        <v>5486</v>
      </c>
      <c r="M40" s="51">
        <v>5570</v>
      </c>
      <c r="N40" s="51">
        <v>5950</v>
      </c>
      <c r="O40" s="51">
        <v>6674</v>
      </c>
      <c r="P40" s="51">
        <v>6766</v>
      </c>
      <c r="Q40" s="51">
        <v>6823</v>
      </c>
      <c r="R40" s="51">
        <v>6652</v>
      </c>
      <c r="S40" s="51">
        <f t="shared" si="16"/>
        <v>-441</v>
      </c>
      <c r="T40" s="52">
        <f t="shared" si="17"/>
        <v>-6.6525871172122497E-2</v>
      </c>
      <c r="U40" s="51">
        <f t="shared" si="18"/>
        <v>464</v>
      </c>
      <c r="V40" s="52">
        <f t="shared" si="19"/>
        <v>7.4983839689721998E-2</v>
      </c>
      <c r="W40" s="30">
        <f t="shared" si="20"/>
        <v>23</v>
      </c>
      <c r="X40" s="7">
        <f t="shared" si="21"/>
        <v>3.4696032584100589E-3</v>
      </c>
      <c r="AB40" s="66"/>
    </row>
    <row r="41" spans="1:28" x14ac:dyDescent="0.25">
      <c r="A41" s="65" t="s">
        <v>11</v>
      </c>
      <c r="B41" s="50">
        <v>11382</v>
      </c>
      <c r="C41" s="51">
        <v>11277</v>
      </c>
      <c r="D41" s="51">
        <v>10959</v>
      </c>
      <c r="E41" s="51">
        <v>10958</v>
      </c>
      <c r="F41" s="51">
        <v>11160</v>
      </c>
      <c r="G41" s="51">
        <v>11072</v>
      </c>
      <c r="H41" s="51">
        <v>11125</v>
      </c>
      <c r="I41" s="51">
        <v>10846</v>
      </c>
      <c r="J41" s="51">
        <v>10356</v>
      </c>
      <c r="K41" s="51">
        <v>9549</v>
      </c>
      <c r="L41" s="51">
        <v>9294</v>
      </c>
      <c r="M41" s="51">
        <v>9297</v>
      </c>
      <c r="N41" s="51">
        <v>9636</v>
      </c>
      <c r="O41" s="51">
        <v>10357</v>
      </c>
      <c r="P41" s="51">
        <v>10533</v>
      </c>
      <c r="Q41" s="51">
        <v>10640</v>
      </c>
      <c r="R41" s="51">
        <v>10698</v>
      </c>
      <c r="S41" s="51">
        <f t="shared" si="16"/>
        <v>-536</v>
      </c>
      <c r="T41" s="52">
        <f t="shared" si="17"/>
        <v>-4.7091899490423472E-2</v>
      </c>
      <c r="U41" s="51">
        <f t="shared" si="18"/>
        <v>-148</v>
      </c>
      <c r="V41" s="52">
        <f t="shared" si="19"/>
        <v>-1.3645583625299662E-2</v>
      </c>
      <c r="W41" s="30">
        <f t="shared" si="20"/>
        <v>-684</v>
      </c>
      <c r="X41" s="7">
        <f t="shared" si="21"/>
        <v>-6.0094886663152325E-2</v>
      </c>
      <c r="AB41" s="66"/>
    </row>
    <row r="42" spans="1:28" x14ac:dyDescent="0.25">
      <c r="A42" s="65" t="s">
        <v>12</v>
      </c>
      <c r="B42" s="50">
        <v>57855</v>
      </c>
      <c r="C42" s="51">
        <v>56301</v>
      </c>
      <c r="D42" s="51">
        <v>53095</v>
      </c>
      <c r="E42" s="51">
        <v>51646</v>
      </c>
      <c r="F42" s="51">
        <v>51672</v>
      </c>
      <c r="G42" s="51">
        <v>51132</v>
      </c>
      <c r="H42" s="51">
        <v>51227</v>
      </c>
      <c r="I42" s="51">
        <v>50848</v>
      </c>
      <c r="J42" s="51">
        <v>50974</v>
      </c>
      <c r="K42" s="51">
        <v>48199</v>
      </c>
      <c r="L42" s="51">
        <v>47239</v>
      </c>
      <c r="M42" s="51">
        <v>48108</v>
      </c>
      <c r="N42" s="51">
        <v>48227</v>
      </c>
      <c r="O42" s="51">
        <v>48531</v>
      </c>
      <c r="P42" s="51">
        <v>48930</v>
      </c>
      <c r="Q42" s="51">
        <v>48609</v>
      </c>
      <c r="R42" s="51">
        <v>47912</v>
      </c>
      <c r="S42" s="51">
        <f t="shared" si="16"/>
        <v>-7007</v>
      </c>
      <c r="T42" s="52">
        <f t="shared" si="17"/>
        <v>-0.12111312764670301</v>
      </c>
      <c r="U42" s="51">
        <f t="shared" si="18"/>
        <v>-2936</v>
      </c>
      <c r="V42" s="52">
        <f t="shared" si="19"/>
        <v>-5.7740717432347433E-2</v>
      </c>
      <c r="W42" s="30">
        <f t="shared" si="20"/>
        <v>-9943</v>
      </c>
      <c r="X42" s="7">
        <f t="shared" si="21"/>
        <v>-0.17186068619825423</v>
      </c>
      <c r="AB42" s="66"/>
    </row>
    <row r="43" spans="1:28" x14ac:dyDescent="0.25">
      <c r="A43" s="65" t="s">
        <v>13</v>
      </c>
      <c r="B43" s="50">
        <v>49105</v>
      </c>
      <c r="C43" s="51">
        <v>49234</v>
      </c>
      <c r="D43" s="51">
        <v>50298</v>
      </c>
      <c r="E43" s="51">
        <v>50446</v>
      </c>
      <c r="F43" s="51">
        <v>52059</v>
      </c>
      <c r="G43" s="51">
        <v>52970</v>
      </c>
      <c r="H43" s="51">
        <v>57557</v>
      </c>
      <c r="I43" s="51">
        <v>57813</v>
      </c>
      <c r="J43" s="51">
        <v>56460</v>
      </c>
      <c r="K43" s="51">
        <v>53139</v>
      </c>
      <c r="L43" s="51">
        <v>51697</v>
      </c>
      <c r="M43" s="51">
        <v>52309</v>
      </c>
      <c r="N43" s="51">
        <v>53331</v>
      </c>
      <c r="O43" s="51">
        <v>53598</v>
      </c>
      <c r="P43" s="51">
        <v>55227</v>
      </c>
      <c r="Q43" s="51">
        <v>57556</v>
      </c>
      <c r="R43" s="51">
        <v>58316</v>
      </c>
      <c r="S43" s="51">
        <f t="shared" si="16"/>
        <v>8708</v>
      </c>
      <c r="T43" s="52">
        <f t="shared" si="17"/>
        <v>0.1773342836778331</v>
      </c>
      <c r="U43" s="51">
        <f t="shared" si="18"/>
        <v>503</v>
      </c>
      <c r="V43" s="52">
        <f t="shared" si="19"/>
        <v>8.7004652932731741E-3</v>
      </c>
      <c r="W43" s="30">
        <f t="shared" si="20"/>
        <v>9211</v>
      </c>
      <c r="X43" s="7">
        <f t="shared" si="21"/>
        <v>0.18757763975155273</v>
      </c>
      <c r="AB43" s="66"/>
    </row>
    <row r="44" spans="1:28" x14ac:dyDescent="0.25">
      <c r="A44" s="65" t="s">
        <v>14</v>
      </c>
      <c r="B44" s="50">
        <v>25163</v>
      </c>
      <c r="C44" s="51">
        <v>24694</v>
      </c>
      <c r="D44" s="51">
        <v>23856</v>
      </c>
      <c r="E44" s="51">
        <v>23810</v>
      </c>
      <c r="F44" s="51">
        <v>23793</v>
      </c>
      <c r="G44" s="51">
        <v>24597</v>
      </c>
      <c r="H44" s="51">
        <v>26789</v>
      </c>
      <c r="I44" s="51">
        <v>26885</v>
      </c>
      <c r="J44" s="51">
        <v>25304</v>
      </c>
      <c r="K44" s="51">
        <v>19115</v>
      </c>
      <c r="L44" s="51">
        <v>16234</v>
      </c>
      <c r="M44" s="51">
        <v>15726</v>
      </c>
      <c r="N44" s="51">
        <v>15509</v>
      </c>
      <c r="O44" s="51">
        <v>15432</v>
      </c>
      <c r="P44" s="51">
        <v>15732</v>
      </c>
      <c r="Q44" s="51">
        <v>16000</v>
      </c>
      <c r="R44" s="51">
        <v>16886</v>
      </c>
      <c r="S44" s="51">
        <f t="shared" si="16"/>
        <v>1722</v>
      </c>
      <c r="T44" s="52">
        <f t="shared" si="17"/>
        <v>6.8433811548702428E-2</v>
      </c>
      <c r="U44" s="51">
        <f t="shared" si="18"/>
        <v>-9999</v>
      </c>
      <c r="V44" s="52">
        <f t="shared" si="19"/>
        <v>-0.37191742607401901</v>
      </c>
      <c r="W44" s="30">
        <f t="shared" si="20"/>
        <v>-8277</v>
      </c>
      <c r="X44" s="7">
        <f t="shared" si="21"/>
        <v>-0.32893534157294435</v>
      </c>
      <c r="AB44" s="66"/>
    </row>
    <row r="45" spans="1:28" x14ac:dyDescent="0.25">
      <c r="A45" s="65" t="s">
        <v>15</v>
      </c>
      <c r="B45" s="50">
        <v>34812</v>
      </c>
      <c r="C45" s="51">
        <v>33841</v>
      </c>
      <c r="D45" s="51">
        <v>33257</v>
      </c>
      <c r="E45" s="51">
        <v>33227</v>
      </c>
      <c r="F45" s="51">
        <v>32732</v>
      </c>
      <c r="G45" s="51">
        <v>32241</v>
      </c>
      <c r="H45" s="51">
        <v>31987</v>
      </c>
      <c r="I45" s="51">
        <v>31986</v>
      </c>
      <c r="J45" s="51">
        <v>31407</v>
      </c>
      <c r="K45" s="51">
        <v>29138</v>
      </c>
      <c r="L45" s="51">
        <v>28980</v>
      </c>
      <c r="M45" s="51">
        <v>29659</v>
      </c>
      <c r="N45" s="51">
        <v>30247</v>
      </c>
      <c r="O45" s="51">
        <v>30494</v>
      </c>
      <c r="P45" s="51">
        <v>30840</v>
      </c>
      <c r="Q45" s="51">
        <v>30659</v>
      </c>
      <c r="R45" s="51">
        <v>29625</v>
      </c>
      <c r="S45" s="51">
        <f t="shared" si="16"/>
        <v>-2826</v>
      </c>
      <c r="T45" s="52">
        <f t="shared" si="17"/>
        <v>-8.1178903826266802E-2</v>
      </c>
      <c r="U45" s="51">
        <f t="shared" si="18"/>
        <v>-2361</v>
      </c>
      <c r="V45" s="52">
        <f t="shared" si="19"/>
        <v>-7.3813543425248596E-2</v>
      </c>
      <c r="W45" s="30">
        <f t="shared" si="20"/>
        <v>-5187</v>
      </c>
      <c r="X45" s="7">
        <f t="shared" si="21"/>
        <v>-0.14900034470872114</v>
      </c>
      <c r="AB45" s="66"/>
    </row>
    <row r="46" spans="1:28" x14ac:dyDescent="0.25">
      <c r="A46" s="65" t="s">
        <v>16</v>
      </c>
      <c r="B46" s="50">
        <v>14008</v>
      </c>
      <c r="C46" s="51">
        <v>12965</v>
      </c>
      <c r="D46" s="51">
        <v>12719</v>
      </c>
      <c r="E46" s="51">
        <v>12622</v>
      </c>
      <c r="F46" s="51">
        <v>12267</v>
      </c>
      <c r="G46" s="51">
        <v>12548</v>
      </c>
      <c r="H46" s="51">
        <v>12223</v>
      </c>
      <c r="I46" s="51">
        <v>11996</v>
      </c>
      <c r="J46" s="51">
        <v>11508</v>
      </c>
      <c r="K46" s="51">
        <v>10622</v>
      </c>
      <c r="L46" s="51">
        <v>10790</v>
      </c>
      <c r="M46" s="51">
        <v>10495</v>
      </c>
      <c r="N46" s="51">
        <v>10331</v>
      </c>
      <c r="O46" s="51">
        <v>10762</v>
      </c>
      <c r="P46" s="51">
        <v>10595</v>
      </c>
      <c r="Q46" s="51">
        <v>10998</v>
      </c>
      <c r="R46" s="51">
        <v>10285</v>
      </c>
      <c r="S46" s="51">
        <f t="shared" si="16"/>
        <v>-2012</v>
      </c>
      <c r="T46" s="52">
        <f t="shared" si="17"/>
        <v>-0.14363221016561967</v>
      </c>
      <c r="U46" s="51">
        <f t="shared" si="18"/>
        <v>-1711</v>
      </c>
      <c r="V46" s="52">
        <f t="shared" si="19"/>
        <v>-0.14263087695898635</v>
      </c>
      <c r="W46" s="30">
        <f t="shared" si="20"/>
        <v>-3723</v>
      </c>
      <c r="X46" s="7">
        <f t="shared" si="21"/>
        <v>-0.26577669902912626</v>
      </c>
      <c r="AB46" s="66"/>
    </row>
    <row r="47" spans="1:28" x14ac:dyDescent="0.25">
      <c r="A47" s="65" t="s">
        <v>17</v>
      </c>
      <c r="B47" s="50">
        <v>17356</v>
      </c>
      <c r="C47" s="51">
        <v>16888</v>
      </c>
      <c r="D47" s="51">
        <v>15919</v>
      </c>
      <c r="E47" s="51">
        <v>15586</v>
      </c>
      <c r="F47" s="51">
        <v>15612</v>
      </c>
      <c r="G47" s="51">
        <v>15635</v>
      </c>
      <c r="H47" s="51">
        <v>15332</v>
      </c>
      <c r="I47" s="51">
        <v>14820</v>
      </c>
      <c r="J47" s="51">
        <v>14299</v>
      </c>
      <c r="K47" s="51">
        <v>13167</v>
      </c>
      <c r="L47" s="51">
        <v>12893</v>
      </c>
      <c r="M47" s="51">
        <v>13228</v>
      </c>
      <c r="N47" s="51">
        <v>13596</v>
      </c>
      <c r="O47" s="51">
        <v>13186</v>
      </c>
      <c r="P47" s="51">
        <v>13240</v>
      </c>
      <c r="Q47" s="51">
        <v>13271</v>
      </c>
      <c r="R47" s="51">
        <v>13418</v>
      </c>
      <c r="S47" s="51">
        <f t="shared" si="16"/>
        <v>-2536</v>
      </c>
      <c r="T47" s="52">
        <f t="shared" si="17"/>
        <v>-0.14611661673196585</v>
      </c>
      <c r="U47" s="51">
        <f t="shared" si="18"/>
        <v>-1402</v>
      </c>
      <c r="V47" s="52">
        <f t="shared" si="19"/>
        <v>-9.4601889338731482E-2</v>
      </c>
      <c r="W47" s="30">
        <f t="shared" si="20"/>
        <v>-3938</v>
      </c>
      <c r="X47" s="7">
        <f t="shared" si="21"/>
        <v>-0.22689559806407011</v>
      </c>
      <c r="AB47" s="66"/>
    </row>
    <row r="48" spans="1:28" x14ac:dyDescent="0.25">
      <c r="A48" s="65" t="s">
        <v>18</v>
      </c>
      <c r="B48" s="50">
        <v>817700</v>
      </c>
      <c r="C48" s="51">
        <v>796353</v>
      </c>
      <c r="D48" s="51">
        <v>771004</v>
      </c>
      <c r="E48" s="51">
        <v>762567</v>
      </c>
      <c r="F48" s="51">
        <v>755855</v>
      </c>
      <c r="G48" s="51">
        <v>750782</v>
      </c>
      <c r="H48" s="51">
        <v>751755</v>
      </c>
      <c r="I48" s="51">
        <v>747223</v>
      </c>
      <c r="J48" s="51">
        <v>731874</v>
      </c>
      <c r="K48" s="51">
        <v>693096</v>
      </c>
      <c r="L48" s="51">
        <v>685369</v>
      </c>
      <c r="M48" s="51">
        <v>687989</v>
      </c>
      <c r="N48" s="51">
        <v>700914</v>
      </c>
      <c r="O48" s="51">
        <v>707731</v>
      </c>
      <c r="P48" s="51">
        <v>708513</v>
      </c>
      <c r="Q48" s="51">
        <v>714116</v>
      </c>
      <c r="R48" s="51">
        <v>719430</v>
      </c>
      <c r="S48" s="51">
        <f t="shared" si="16"/>
        <v>-70477</v>
      </c>
      <c r="T48" s="52">
        <f t="shared" si="17"/>
        <v>-8.6189311483429121E-2</v>
      </c>
      <c r="U48" s="51">
        <f t="shared" si="18"/>
        <v>-27793</v>
      </c>
      <c r="V48" s="52">
        <f t="shared" si="19"/>
        <v>-3.7195054220761414E-2</v>
      </c>
      <c r="W48" s="30">
        <f t="shared" si="20"/>
        <v>-98270</v>
      </c>
      <c r="X48" s="7">
        <f t="shared" si="21"/>
        <v>-0.12017854959031427</v>
      </c>
      <c r="AB48" s="66"/>
    </row>
    <row r="49" spans="1:28" x14ac:dyDescent="0.25">
      <c r="A49" s="65" t="s">
        <v>19</v>
      </c>
      <c r="B49" s="50">
        <v>19095</v>
      </c>
      <c r="C49" s="51">
        <v>19151</v>
      </c>
      <c r="D49" s="51">
        <v>18841</v>
      </c>
      <c r="E49" s="51">
        <v>19252</v>
      </c>
      <c r="F49" s="51">
        <v>18618</v>
      </c>
      <c r="G49" s="51">
        <v>18437</v>
      </c>
      <c r="H49" s="51">
        <v>18099</v>
      </c>
      <c r="I49" s="51">
        <v>18132</v>
      </c>
      <c r="J49" s="51">
        <v>17871</v>
      </c>
      <c r="K49" s="51">
        <v>16926</v>
      </c>
      <c r="L49" s="51">
        <v>16715</v>
      </c>
      <c r="M49" s="51">
        <v>17050</v>
      </c>
      <c r="N49" s="51">
        <v>17728</v>
      </c>
      <c r="O49" s="51">
        <v>17878</v>
      </c>
      <c r="P49" s="51">
        <v>17948</v>
      </c>
      <c r="Q49" s="51">
        <v>18328</v>
      </c>
      <c r="R49" s="51">
        <v>18481</v>
      </c>
      <c r="S49" s="51">
        <f t="shared" si="16"/>
        <v>-963</v>
      </c>
      <c r="T49" s="52">
        <f t="shared" si="17"/>
        <v>-5.0432050274941131E-2</v>
      </c>
      <c r="U49" s="51">
        <f t="shared" si="18"/>
        <v>349</v>
      </c>
      <c r="V49" s="52">
        <f t="shared" si="19"/>
        <v>1.9247738804323955E-2</v>
      </c>
      <c r="W49" s="30">
        <f t="shared" si="20"/>
        <v>-614</v>
      </c>
      <c r="X49" s="7">
        <f t="shared" si="21"/>
        <v>-3.2155014401675786E-2</v>
      </c>
      <c r="AB49" s="66"/>
    </row>
    <row r="50" spans="1:28" x14ac:dyDescent="0.25">
      <c r="A50" s="65" t="s">
        <v>20</v>
      </c>
      <c r="B50" s="50">
        <v>18560</v>
      </c>
      <c r="C50" s="51">
        <v>17759</v>
      </c>
      <c r="D50" s="51">
        <v>17446</v>
      </c>
      <c r="E50" s="51">
        <v>17146</v>
      </c>
      <c r="F50" s="51">
        <v>17202</v>
      </c>
      <c r="G50" s="51">
        <v>17037</v>
      </c>
      <c r="H50" s="51">
        <v>16855</v>
      </c>
      <c r="I50" s="51">
        <v>17069</v>
      </c>
      <c r="J50" s="51">
        <v>16836</v>
      </c>
      <c r="K50" s="51">
        <v>15265</v>
      </c>
      <c r="L50" s="51">
        <v>15115</v>
      </c>
      <c r="M50" s="51">
        <v>15068</v>
      </c>
      <c r="N50" s="51">
        <v>15308</v>
      </c>
      <c r="O50" s="51">
        <v>15559</v>
      </c>
      <c r="P50" s="51">
        <v>16025</v>
      </c>
      <c r="Q50" s="51">
        <v>15734</v>
      </c>
      <c r="R50" s="51">
        <v>15624</v>
      </c>
      <c r="S50" s="51">
        <f t="shared" si="16"/>
        <v>-1491</v>
      </c>
      <c r="T50" s="52">
        <f t="shared" si="17"/>
        <v>-8.0334051724137878E-2</v>
      </c>
      <c r="U50" s="51">
        <f t="shared" si="18"/>
        <v>-1445</v>
      </c>
      <c r="V50" s="52">
        <f t="shared" si="19"/>
        <v>-8.4656394633546239E-2</v>
      </c>
      <c r="W50" s="30">
        <f t="shared" si="20"/>
        <v>-2936</v>
      </c>
      <c r="X50" s="7">
        <f t="shared" si="21"/>
        <v>-0.15818965517241379</v>
      </c>
      <c r="AB50" s="66"/>
    </row>
    <row r="51" spans="1:28" x14ac:dyDescent="0.25">
      <c r="A51" s="65" t="s">
        <v>21</v>
      </c>
      <c r="B51" s="50">
        <v>35298</v>
      </c>
      <c r="C51" s="51">
        <v>38567</v>
      </c>
      <c r="D51" s="51">
        <v>44346</v>
      </c>
      <c r="E51" s="51">
        <v>49191</v>
      </c>
      <c r="F51" s="51">
        <v>52807</v>
      </c>
      <c r="G51" s="51">
        <v>62080</v>
      </c>
      <c r="H51" s="51">
        <v>65857</v>
      </c>
      <c r="I51" s="51">
        <v>67565</v>
      </c>
      <c r="J51" s="51">
        <v>69652</v>
      </c>
      <c r="K51" s="51">
        <v>69242</v>
      </c>
      <c r="L51" s="51">
        <v>72153</v>
      </c>
      <c r="M51" s="51">
        <v>75658</v>
      </c>
      <c r="N51" s="51">
        <v>79668</v>
      </c>
      <c r="O51" s="51">
        <v>81466</v>
      </c>
      <c r="P51" s="51">
        <v>82151</v>
      </c>
      <c r="Q51" s="51">
        <v>84274</v>
      </c>
      <c r="R51" s="51">
        <v>85168</v>
      </c>
      <c r="S51" s="51">
        <f t="shared" si="16"/>
        <v>32267</v>
      </c>
      <c r="T51" s="52">
        <f t="shared" si="17"/>
        <v>0.91413111224431987</v>
      </c>
      <c r="U51" s="51">
        <f t="shared" si="18"/>
        <v>17603</v>
      </c>
      <c r="V51" s="52">
        <f t="shared" si="19"/>
        <v>0.26053430030341151</v>
      </c>
      <c r="W51" s="30">
        <f t="shared" si="20"/>
        <v>49870</v>
      </c>
      <c r="X51" s="7">
        <f t="shared" si="21"/>
        <v>1.4128279222618847</v>
      </c>
      <c r="AB51" s="66"/>
    </row>
    <row r="52" spans="1:28" x14ac:dyDescent="0.25">
      <c r="A52" s="65" t="s">
        <v>22</v>
      </c>
      <c r="B52" s="50">
        <v>40197</v>
      </c>
      <c r="C52" s="51">
        <v>39440</v>
      </c>
      <c r="D52" s="51">
        <v>39478</v>
      </c>
      <c r="E52" s="51">
        <v>39197</v>
      </c>
      <c r="F52" s="51">
        <v>38703</v>
      </c>
      <c r="G52" s="51">
        <v>38992</v>
      </c>
      <c r="H52" s="51">
        <v>38289</v>
      </c>
      <c r="I52" s="51">
        <v>37559</v>
      </c>
      <c r="J52" s="51">
        <v>36940</v>
      </c>
      <c r="K52" s="51">
        <v>35241</v>
      </c>
      <c r="L52" s="51">
        <v>35536</v>
      </c>
      <c r="M52" s="51">
        <v>36550</v>
      </c>
      <c r="N52" s="51">
        <v>36312</v>
      </c>
      <c r="O52" s="51">
        <v>36597</v>
      </c>
      <c r="P52" s="51">
        <v>36471</v>
      </c>
      <c r="Q52" s="51">
        <v>36848</v>
      </c>
      <c r="R52" s="51">
        <v>36970</v>
      </c>
      <c r="S52" s="51">
        <f t="shared" si="16"/>
        <v>-2638</v>
      </c>
      <c r="T52" s="52">
        <f t="shared" si="17"/>
        <v>-6.5626788068761321E-2</v>
      </c>
      <c r="U52" s="51">
        <f t="shared" si="18"/>
        <v>-589</v>
      </c>
      <c r="V52" s="52">
        <f t="shared" si="19"/>
        <v>-1.5681993663303029E-2</v>
      </c>
      <c r="W52" s="30">
        <f t="shared" si="20"/>
        <v>-3227</v>
      </c>
      <c r="X52" s="7">
        <f t="shared" si="21"/>
        <v>-8.027962285742718E-2</v>
      </c>
      <c r="AB52" s="66"/>
    </row>
    <row r="53" spans="1:28" x14ac:dyDescent="0.25">
      <c r="A53" s="65" t="s">
        <v>23</v>
      </c>
      <c r="B53" s="50">
        <v>34631</v>
      </c>
      <c r="C53" s="51">
        <v>34280</v>
      </c>
      <c r="D53" s="51">
        <v>34386</v>
      </c>
      <c r="E53" s="51">
        <v>35678</v>
      </c>
      <c r="F53" s="51">
        <v>36858</v>
      </c>
      <c r="G53" s="51">
        <v>37453</v>
      </c>
      <c r="H53" s="51">
        <v>39508</v>
      </c>
      <c r="I53" s="51">
        <v>39832</v>
      </c>
      <c r="J53" s="51">
        <v>40022</v>
      </c>
      <c r="K53" s="51">
        <v>39086</v>
      </c>
      <c r="L53" s="51">
        <v>39029</v>
      </c>
      <c r="M53" s="51">
        <v>39324</v>
      </c>
      <c r="N53" s="51">
        <v>40082</v>
      </c>
      <c r="O53" s="51">
        <v>41003</v>
      </c>
      <c r="P53" s="51">
        <v>41230</v>
      </c>
      <c r="Q53" s="51">
        <v>42154</v>
      </c>
      <c r="R53" s="51">
        <v>42577</v>
      </c>
      <c r="S53" s="51">
        <f t="shared" si="16"/>
        <v>5201</v>
      </c>
      <c r="T53" s="52">
        <f t="shared" si="17"/>
        <v>0.15018336172793156</v>
      </c>
      <c r="U53" s="51">
        <f t="shared" si="18"/>
        <v>2745</v>
      </c>
      <c r="V53" s="52">
        <f t="shared" si="19"/>
        <v>6.8914440650733155E-2</v>
      </c>
      <c r="W53" s="30">
        <f t="shared" si="20"/>
        <v>7946</v>
      </c>
      <c r="X53" s="7">
        <f t="shared" si="21"/>
        <v>0.22944760474719184</v>
      </c>
      <c r="AB53" s="66"/>
    </row>
    <row r="54" spans="1:28" x14ac:dyDescent="0.25">
      <c r="A54" s="65" t="s">
        <v>24</v>
      </c>
      <c r="B54" s="50">
        <v>10734</v>
      </c>
      <c r="C54" s="51">
        <v>11177</v>
      </c>
      <c r="D54" s="51">
        <v>10970</v>
      </c>
      <c r="E54" s="51">
        <v>11086</v>
      </c>
      <c r="F54" s="51">
        <v>11367</v>
      </c>
      <c r="G54" s="51">
        <v>10964</v>
      </c>
      <c r="H54" s="51">
        <v>11344</v>
      </c>
      <c r="I54" s="51">
        <v>11688</v>
      </c>
      <c r="J54" s="51">
        <v>11842</v>
      </c>
      <c r="K54" s="51">
        <v>11128</v>
      </c>
      <c r="L54" s="51">
        <v>10737</v>
      </c>
      <c r="M54" s="51">
        <v>10724</v>
      </c>
      <c r="N54" s="51">
        <v>10914</v>
      </c>
      <c r="O54" s="51">
        <v>11395</v>
      </c>
      <c r="P54" s="51">
        <v>11251</v>
      </c>
      <c r="Q54" s="51">
        <v>11332</v>
      </c>
      <c r="R54" s="51">
        <v>11883</v>
      </c>
      <c r="S54" s="51">
        <f t="shared" si="16"/>
        <v>954</v>
      </c>
      <c r="T54" s="52">
        <f t="shared" si="17"/>
        <v>8.8876467300167628E-2</v>
      </c>
      <c r="U54" s="51">
        <f t="shared" si="18"/>
        <v>195</v>
      </c>
      <c r="V54" s="52">
        <f t="shared" si="19"/>
        <v>1.6683778234086288E-2</v>
      </c>
      <c r="W54" s="30">
        <f t="shared" si="20"/>
        <v>1149</v>
      </c>
      <c r="X54" s="7">
        <f t="shared" si="21"/>
        <v>0.107043040804919</v>
      </c>
      <c r="AB54" s="66"/>
    </row>
    <row r="55" spans="1:28" x14ac:dyDescent="0.25">
      <c r="A55" s="65" t="s">
        <v>25</v>
      </c>
      <c r="B55" s="50">
        <v>701935</v>
      </c>
      <c r="C55" s="51">
        <v>702628</v>
      </c>
      <c r="D55" s="51">
        <v>695970</v>
      </c>
      <c r="E55" s="51">
        <v>685061</v>
      </c>
      <c r="F55" s="51">
        <v>684527</v>
      </c>
      <c r="G55" s="51">
        <v>681167</v>
      </c>
      <c r="H55" s="51">
        <v>681289</v>
      </c>
      <c r="I55" s="51">
        <v>688252</v>
      </c>
      <c r="J55" s="51">
        <v>679814</v>
      </c>
      <c r="K55" s="51">
        <v>652353</v>
      </c>
      <c r="L55" s="51">
        <v>647397</v>
      </c>
      <c r="M55" s="51">
        <v>657347</v>
      </c>
      <c r="N55" s="51">
        <v>671692</v>
      </c>
      <c r="O55" s="51">
        <v>689994</v>
      </c>
      <c r="P55" s="51">
        <v>705790</v>
      </c>
      <c r="Q55" s="51">
        <v>721581</v>
      </c>
      <c r="R55" s="51">
        <v>738678</v>
      </c>
      <c r="S55" s="51">
        <f t="shared" si="16"/>
        <v>-13683</v>
      </c>
      <c r="T55" s="52">
        <f t="shared" si="17"/>
        <v>-1.9493257922742147E-2</v>
      </c>
      <c r="U55" s="51">
        <f t="shared" si="18"/>
        <v>50426</v>
      </c>
      <c r="V55" s="52">
        <f t="shared" si="19"/>
        <v>7.3266768567327167E-2</v>
      </c>
      <c r="W55" s="30">
        <f t="shared" si="20"/>
        <v>36743</v>
      </c>
      <c r="X55" s="7">
        <f t="shared" si="21"/>
        <v>5.234530262773629E-2</v>
      </c>
      <c r="AB55" s="66"/>
    </row>
    <row r="56" spans="1:28" x14ac:dyDescent="0.25">
      <c r="A56" s="65" t="s">
        <v>26</v>
      </c>
      <c r="B56" s="50">
        <v>21518</v>
      </c>
      <c r="C56" s="51">
        <v>21187</v>
      </c>
      <c r="D56" s="51">
        <v>21035</v>
      </c>
      <c r="E56" s="51">
        <v>20655</v>
      </c>
      <c r="F56" s="51">
        <v>20841</v>
      </c>
      <c r="G56" s="51">
        <v>21268</v>
      </c>
      <c r="H56" s="51">
        <v>21402</v>
      </c>
      <c r="I56" s="51">
        <v>20875</v>
      </c>
      <c r="J56" s="51">
        <v>19703</v>
      </c>
      <c r="K56" s="51">
        <v>17480</v>
      </c>
      <c r="L56" s="51">
        <v>17011</v>
      </c>
      <c r="M56" s="51">
        <v>17000</v>
      </c>
      <c r="N56" s="51">
        <v>17488</v>
      </c>
      <c r="O56" s="51">
        <v>17599</v>
      </c>
      <c r="P56" s="51">
        <v>17783</v>
      </c>
      <c r="Q56" s="51">
        <v>18367</v>
      </c>
      <c r="R56" s="51">
        <v>18716</v>
      </c>
      <c r="S56" s="51">
        <f t="shared" si="16"/>
        <v>-643</v>
      </c>
      <c r="T56" s="52">
        <f t="shared" si="17"/>
        <v>-2.9881959289896787E-2</v>
      </c>
      <c r="U56" s="51">
        <f t="shared" si="18"/>
        <v>-2159</v>
      </c>
      <c r="V56" s="52">
        <f t="shared" si="19"/>
        <v>-0.1034251497005988</v>
      </c>
      <c r="W56" s="30">
        <f t="shared" si="20"/>
        <v>-2802</v>
      </c>
      <c r="X56" s="7">
        <f t="shared" si="21"/>
        <v>-0.13021656287759087</v>
      </c>
      <c r="AB56" s="66"/>
    </row>
    <row r="57" spans="1:28" x14ac:dyDescent="0.25">
      <c r="A57" s="65" t="s">
        <v>27</v>
      </c>
      <c r="B57" s="50">
        <v>11998</v>
      </c>
      <c r="C57" s="51">
        <v>11911</v>
      </c>
      <c r="D57" s="51">
        <v>12332</v>
      </c>
      <c r="E57" s="51">
        <v>12272</v>
      </c>
      <c r="F57" s="51">
        <v>12517</v>
      </c>
      <c r="G57" s="51">
        <v>12356</v>
      </c>
      <c r="H57" s="51">
        <v>12353</v>
      </c>
      <c r="I57" s="51">
        <v>12107</v>
      </c>
      <c r="J57" s="51">
        <v>11968</v>
      </c>
      <c r="K57" s="51">
        <v>11652</v>
      </c>
      <c r="L57" s="51">
        <v>11261</v>
      </c>
      <c r="M57" s="51">
        <v>10932</v>
      </c>
      <c r="N57" s="51">
        <v>10913</v>
      </c>
      <c r="O57" s="51">
        <v>10879</v>
      </c>
      <c r="P57" s="51">
        <v>10914</v>
      </c>
      <c r="Q57" s="51">
        <v>10904</v>
      </c>
      <c r="R57" s="51">
        <v>10964</v>
      </c>
      <c r="S57" s="51">
        <f t="shared" si="16"/>
        <v>109</v>
      </c>
      <c r="T57" s="52">
        <f t="shared" si="17"/>
        <v>9.0848474745790497E-3</v>
      </c>
      <c r="U57" s="51">
        <f t="shared" si="18"/>
        <v>-1143</v>
      </c>
      <c r="V57" s="52">
        <f t="shared" si="19"/>
        <v>-9.4408193607004254E-2</v>
      </c>
      <c r="W57" s="30">
        <f t="shared" si="20"/>
        <v>-1034</v>
      </c>
      <c r="X57" s="7">
        <f t="shared" si="21"/>
        <v>-8.6181030171695316E-2</v>
      </c>
      <c r="AB57" s="66"/>
    </row>
    <row r="58" spans="1:28" x14ac:dyDescent="0.25">
      <c r="A58" s="65" t="s">
        <v>28</v>
      </c>
      <c r="B58" s="50">
        <v>33336</v>
      </c>
      <c r="C58" s="51">
        <v>33078</v>
      </c>
      <c r="D58" s="51">
        <v>32097</v>
      </c>
      <c r="E58" s="51">
        <v>32722</v>
      </c>
      <c r="F58" s="51">
        <v>33572</v>
      </c>
      <c r="G58" s="51">
        <v>35011</v>
      </c>
      <c r="H58" s="51">
        <v>35665</v>
      </c>
      <c r="I58" s="51">
        <v>35239</v>
      </c>
      <c r="J58" s="51">
        <v>34756</v>
      </c>
      <c r="K58" s="51">
        <v>32084</v>
      </c>
      <c r="L58" s="51">
        <v>31783</v>
      </c>
      <c r="M58" s="51">
        <v>31742</v>
      </c>
      <c r="N58" s="51">
        <v>32463</v>
      </c>
      <c r="O58" s="51">
        <v>33069</v>
      </c>
      <c r="P58" s="51">
        <v>33463</v>
      </c>
      <c r="Q58" s="51">
        <v>34038</v>
      </c>
      <c r="R58" s="51">
        <v>34286</v>
      </c>
      <c r="S58" s="51">
        <f t="shared" si="16"/>
        <v>1903</v>
      </c>
      <c r="T58" s="52">
        <f t="shared" si="17"/>
        <v>5.7085433165346755E-2</v>
      </c>
      <c r="U58" s="51">
        <f t="shared" si="18"/>
        <v>-953</v>
      </c>
      <c r="V58" s="52">
        <f t="shared" si="19"/>
        <v>-2.7043900224183459E-2</v>
      </c>
      <c r="W58" s="30">
        <f t="shared" si="20"/>
        <v>950</v>
      </c>
      <c r="X58" s="7">
        <f t="shared" si="21"/>
        <v>2.84977201823855E-2</v>
      </c>
      <c r="AB58" s="66"/>
    </row>
    <row r="59" spans="1:28" x14ac:dyDescent="0.25">
      <c r="A59" s="65" t="s">
        <v>29</v>
      </c>
      <c r="B59" s="50">
        <v>61010</v>
      </c>
      <c r="C59" s="51">
        <v>60859</v>
      </c>
      <c r="D59" s="51">
        <v>62332</v>
      </c>
      <c r="E59" s="51">
        <v>61864</v>
      </c>
      <c r="F59" s="51">
        <v>62882</v>
      </c>
      <c r="G59" s="51">
        <v>64317</v>
      </c>
      <c r="H59" s="51">
        <v>67675</v>
      </c>
      <c r="I59" s="51">
        <v>68658</v>
      </c>
      <c r="J59" s="51">
        <v>66746</v>
      </c>
      <c r="K59" s="51">
        <v>66169</v>
      </c>
      <c r="L59" s="51">
        <v>66929</v>
      </c>
      <c r="M59" s="51">
        <v>68023</v>
      </c>
      <c r="N59" s="51">
        <v>67809</v>
      </c>
      <c r="O59" s="51">
        <v>67936</v>
      </c>
      <c r="P59" s="51">
        <v>68622</v>
      </c>
      <c r="Q59" s="51">
        <v>70937</v>
      </c>
      <c r="R59" s="51">
        <v>71718</v>
      </c>
      <c r="S59" s="51">
        <f t="shared" si="16"/>
        <v>7648</v>
      </c>
      <c r="T59" s="52">
        <f t="shared" si="17"/>
        <v>0.12535649893460099</v>
      </c>
      <c r="U59" s="51">
        <f t="shared" si="18"/>
        <v>3060</v>
      </c>
      <c r="V59" s="52">
        <f t="shared" si="19"/>
        <v>4.4568731975880516E-2</v>
      </c>
      <c r="W59" s="30">
        <f t="shared" si="20"/>
        <v>10708</v>
      </c>
      <c r="X59" s="7">
        <f t="shared" si="21"/>
        <v>0.17551221111293236</v>
      </c>
      <c r="AB59" s="66"/>
    </row>
    <row r="60" spans="1:28" x14ac:dyDescent="0.25">
      <c r="A60" s="65" t="s">
        <v>30</v>
      </c>
      <c r="B60" s="50">
        <v>14296</v>
      </c>
      <c r="C60" s="51">
        <v>14388</v>
      </c>
      <c r="D60" s="51">
        <v>14932</v>
      </c>
      <c r="E60" s="51">
        <v>15184</v>
      </c>
      <c r="F60" s="51">
        <v>15097</v>
      </c>
      <c r="G60" s="51">
        <v>15130</v>
      </c>
      <c r="H60" s="51">
        <v>14903</v>
      </c>
      <c r="I60" s="51">
        <v>14877</v>
      </c>
      <c r="J60" s="51">
        <v>14136</v>
      </c>
      <c r="K60" s="51">
        <v>13554</v>
      </c>
      <c r="L60" s="51">
        <v>13513</v>
      </c>
      <c r="M60" s="51">
        <v>13662</v>
      </c>
      <c r="N60" s="51">
        <v>13948</v>
      </c>
      <c r="O60" s="51">
        <v>14517</v>
      </c>
      <c r="P60" s="51">
        <v>15340</v>
      </c>
      <c r="Q60" s="51">
        <v>15610</v>
      </c>
      <c r="R60" s="51">
        <v>15096</v>
      </c>
      <c r="S60" s="51">
        <f t="shared" si="16"/>
        <v>581</v>
      </c>
      <c r="T60" s="52">
        <f t="shared" si="17"/>
        <v>4.0640738668158871E-2</v>
      </c>
      <c r="U60" s="51">
        <f t="shared" si="18"/>
        <v>219</v>
      </c>
      <c r="V60" s="52">
        <f t="shared" si="19"/>
        <v>1.4720709820528421E-2</v>
      </c>
      <c r="W60" s="30">
        <f t="shared" si="20"/>
        <v>800</v>
      </c>
      <c r="X60" s="7">
        <f t="shared" si="21"/>
        <v>5.5959709009513192E-2</v>
      </c>
      <c r="AB60" s="66"/>
    </row>
    <row r="61" spans="1:28" x14ac:dyDescent="0.25">
      <c r="A61" s="65" t="s">
        <v>31</v>
      </c>
      <c r="B61" s="50">
        <v>567965</v>
      </c>
      <c r="C61" s="51">
        <v>559852</v>
      </c>
      <c r="D61" s="51">
        <v>549221</v>
      </c>
      <c r="E61" s="51">
        <v>546562</v>
      </c>
      <c r="F61" s="51">
        <v>541576</v>
      </c>
      <c r="G61" s="51">
        <v>538866</v>
      </c>
      <c r="H61" s="51">
        <v>525147</v>
      </c>
      <c r="I61" s="51">
        <v>520046</v>
      </c>
      <c r="J61" s="51">
        <v>515631</v>
      </c>
      <c r="K61" s="51">
        <v>492605</v>
      </c>
      <c r="L61" s="51">
        <v>483074</v>
      </c>
      <c r="M61" s="51">
        <v>484110</v>
      </c>
      <c r="N61" s="51">
        <v>490070</v>
      </c>
      <c r="O61" s="51">
        <v>493751</v>
      </c>
      <c r="P61" s="51">
        <v>499116</v>
      </c>
      <c r="Q61" s="51">
        <v>505396</v>
      </c>
      <c r="R61" s="51">
        <v>509087</v>
      </c>
      <c r="S61" s="51">
        <f t="shared" si="16"/>
        <v>-47919</v>
      </c>
      <c r="T61" s="52">
        <f t="shared" si="17"/>
        <v>-8.436963545288878E-2</v>
      </c>
      <c r="U61" s="51">
        <f t="shared" si="18"/>
        <v>-10959</v>
      </c>
      <c r="V61" s="52">
        <f t="shared" si="19"/>
        <v>-2.1073135837983537E-2</v>
      </c>
      <c r="W61" s="30">
        <f t="shared" si="20"/>
        <v>-58878</v>
      </c>
      <c r="X61" s="7">
        <f t="shared" si="21"/>
        <v>-0.10366483850237251</v>
      </c>
      <c r="AB61" s="66"/>
    </row>
    <row r="62" spans="1:28" x14ac:dyDescent="0.25">
      <c r="A62" s="65" t="s">
        <v>32</v>
      </c>
      <c r="B62" s="50">
        <v>41788</v>
      </c>
      <c r="C62" s="51">
        <v>41219</v>
      </c>
      <c r="D62" s="51">
        <v>41288</v>
      </c>
      <c r="E62" s="51">
        <v>40183</v>
      </c>
      <c r="F62" s="51">
        <v>40894</v>
      </c>
      <c r="G62" s="51">
        <v>41593</v>
      </c>
      <c r="H62" s="51">
        <v>42433</v>
      </c>
      <c r="I62" s="51">
        <v>42584</v>
      </c>
      <c r="J62" s="51">
        <v>42178</v>
      </c>
      <c r="K62" s="51">
        <v>39092</v>
      </c>
      <c r="L62" s="51">
        <v>40143</v>
      </c>
      <c r="M62" s="51">
        <v>40764</v>
      </c>
      <c r="N62" s="51">
        <v>41562</v>
      </c>
      <c r="O62" s="51">
        <v>42568</v>
      </c>
      <c r="P62" s="51">
        <v>43597</v>
      </c>
      <c r="Q62" s="51">
        <v>44559</v>
      </c>
      <c r="R62" s="51">
        <v>45426</v>
      </c>
      <c r="S62" s="51">
        <f t="shared" si="16"/>
        <v>796</v>
      </c>
      <c r="T62" s="52">
        <f t="shared" si="17"/>
        <v>1.9048530678663633E-2</v>
      </c>
      <c r="U62" s="51">
        <f t="shared" si="18"/>
        <v>2842</v>
      </c>
      <c r="V62" s="52">
        <f t="shared" si="19"/>
        <v>6.6738681194814964E-2</v>
      </c>
      <c r="W62" s="30">
        <f t="shared" si="20"/>
        <v>3638</v>
      </c>
      <c r="X62" s="7">
        <f t="shared" si="21"/>
        <v>8.7058485689671672E-2</v>
      </c>
      <c r="AB62" s="66"/>
    </row>
    <row r="63" spans="1:28" x14ac:dyDescent="0.25">
      <c r="A63" s="65" t="s">
        <v>33</v>
      </c>
      <c r="B63" s="50">
        <v>8912</v>
      </c>
      <c r="C63" s="51">
        <v>8632</v>
      </c>
      <c r="D63" s="51">
        <v>8481</v>
      </c>
      <c r="E63" s="51">
        <v>8449</v>
      </c>
      <c r="F63" s="51">
        <v>8641</v>
      </c>
      <c r="G63" s="51">
        <v>8901</v>
      </c>
      <c r="H63" s="51">
        <v>8616</v>
      </c>
      <c r="I63" s="51">
        <v>8327</v>
      </c>
      <c r="J63" s="51">
        <v>8254</v>
      </c>
      <c r="K63" s="51">
        <v>7827</v>
      </c>
      <c r="L63" s="51">
        <v>7872</v>
      </c>
      <c r="M63" s="51">
        <v>7857</v>
      </c>
      <c r="N63" s="51">
        <v>8037</v>
      </c>
      <c r="O63" s="51">
        <v>8129</v>
      </c>
      <c r="P63" s="51">
        <v>8338</v>
      </c>
      <c r="Q63" s="51">
        <v>8351</v>
      </c>
      <c r="R63" s="51">
        <v>8373</v>
      </c>
      <c r="S63" s="51">
        <f t="shared" ref="S63:S94" si="22">I63-B63</f>
        <v>-585</v>
      </c>
      <c r="T63" s="52">
        <f t="shared" ref="T63:T94" si="23">I63/B63-1</f>
        <v>-6.5641831238779202E-2</v>
      </c>
      <c r="U63" s="51">
        <f t="shared" ref="U63:U94" si="24">R63-I63</f>
        <v>46</v>
      </c>
      <c r="V63" s="52">
        <f t="shared" ref="V63:V94" si="25">R63/I63-1</f>
        <v>5.524198390777002E-3</v>
      </c>
      <c r="W63" s="30">
        <f t="shared" ref="W63:W94" si="26">R63-B63</f>
        <v>-539</v>
      </c>
      <c r="X63" s="7">
        <f t="shared" ref="X63:X94" si="27">R63/B63-1</f>
        <v>-6.0480251346499148E-2</v>
      </c>
      <c r="AB63" s="66"/>
    </row>
    <row r="64" spans="1:28" x14ac:dyDescent="0.25">
      <c r="A64" s="65" t="s">
        <v>34</v>
      </c>
      <c r="B64" s="50">
        <v>3807</v>
      </c>
      <c r="C64" s="51">
        <v>3984</v>
      </c>
      <c r="D64" s="51">
        <v>3915</v>
      </c>
      <c r="E64" s="51">
        <v>3753</v>
      </c>
      <c r="F64" s="51">
        <v>3840</v>
      </c>
      <c r="G64" s="51">
        <v>3917</v>
      </c>
      <c r="H64" s="51">
        <v>3803</v>
      </c>
      <c r="I64" s="51">
        <v>3679</v>
      </c>
      <c r="J64" s="51">
        <v>3580</v>
      </c>
      <c r="K64" s="51">
        <v>3368</v>
      </c>
      <c r="L64" s="51">
        <v>3275</v>
      </c>
      <c r="M64" s="51">
        <v>3261</v>
      </c>
      <c r="N64" s="51">
        <v>3428</v>
      </c>
      <c r="O64" s="51">
        <v>3911</v>
      </c>
      <c r="P64" s="51">
        <v>4068</v>
      </c>
      <c r="Q64" s="51">
        <v>3875</v>
      </c>
      <c r="R64" s="51">
        <v>3637</v>
      </c>
      <c r="S64" s="51">
        <f t="shared" si="22"/>
        <v>-128</v>
      </c>
      <c r="T64" s="52">
        <f t="shared" si="23"/>
        <v>-3.3622274757026505E-2</v>
      </c>
      <c r="U64" s="51">
        <f t="shared" si="24"/>
        <v>-42</v>
      </c>
      <c r="V64" s="52">
        <f t="shared" si="25"/>
        <v>-1.1416145691764079E-2</v>
      </c>
      <c r="W64" s="30">
        <f t="shared" si="26"/>
        <v>-170</v>
      </c>
      <c r="X64" s="7">
        <f t="shared" si="27"/>
        <v>-4.4654583661675851E-2</v>
      </c>
      <c r="AB64" s="66"/>
    </row>
    <row r="65" spans="1:28" x14ac:dyDescent="0.25">
      <c r="A65" s="65" t="s">
        <v>35</v>
      </c>
      <c r="B65" s="50">
        <v>11584</v>
      </c>
      <c r="C65" s="51">
        <v>11445</v>
      </c>
      <c r="D65" s="51">
        <v>11627</v>
      </c>
      <c r="E65" s="51">
        <v>12114</v>
      </c>
      <c r="F65" s="51">
        <v>12232</v>
      </c>
      <c r="G65" s="51">
        <v>11886</v>
      </c>
      <c r="H65" s="51">
        <v>11936</v>
      </c>
      <c r="I65" s="51">
        <v>11502</v>
      </c>
      <c r="J65" s="51">
        <v>11336</v>
      </c>
      <c r="K65" s="51">
        <v>10650</v>
      </c>
      <c r="L65" s="51">
        <v>10874</v>
      </c>
      <c r="M65" s="51">
        <v>11133</v>
      </c>
      <c r="N65" s="51">
        <v>11232</v>
      </c>
      <c r="O65" s="51">
        <v>11157</v>
      </c>
      <c r="P65" s="51">
        <v>11065</v>
      </c>
      <c r="Q65" s="51">
        <v>11023</v>
      </c>
      <c r="R65" s="51">
        <v>11094</v>
      </c>
      <c r="S65" s="51">
        <f t="shared" si="22"/>
        <v>-82</v>
      </c>
      <c r="T65" s="52">
        <f t="shared" si="23"/>
        <v>-7.0787292817680036E-3</v>
      </c>
      <c r="U65" s="51">
        <f t="shared" si="24"/>
        <v>-408</v>
      </c>
      <c r="V65" s="52">
        <f t="shared" si="25"/>
        <v>-3.547209181012001E-2</v>
      </c>
      <c r="W65" s="30">
        <f t="shared" si="26"/>
        <v>-490</v>
      </c>
      <c r="X65" s="7">
        <f t="shared" si="27"/>
        <v>-4.2299723756906049E-2</v>
      </c>
      <c r="AB65" s="66"/>
    </row>
    <row r="66" spans="1:28" x14ac:dyDescent="0.25">
      <c r="A66" s="65" t="s">
        <v>36</v>
      </c>
      <c r="B66" s="50">
        <v>11494</v>
      </c>
      <c r="C66" s="51">
        <v>11126</v>
      </c>
      <c r="D66" s="51">
        <v>11481</v>
      </c>
      <c r="E66" s="51">
        <v>11685</v>
      </c>
      <c r="F66" s="51">
        <v>11785</v>
      </c>
      <c r="G66" s="51">
        <v>11934</v>
      </c>
      <c r="H66" s="51">
        <v>11953</v>
      </c>
      <c r="I66" s="51">
        <v>11667</v>
      </c>
      <c r="J66" s="51">
        <v>11023</v>
      </c>
      <c r="K66" s="51">
        <v>10372</v>
      </c>
      <c r="L66" s="51">
        <v>10072</v>
      </c>
      <c r="M66" s="51">
        <v>10025</v>
      </c>
      <c r="N66" s="51">
        <v>10319</v>
      </c>
      <c r="O66" s="51">
        <v>10284</v>
      </c>
      <c r="P66" s="51">
        <v>10444</v>
      </c>
      <c r="Q66" s="51">
        <v>10240</v>
      </c>
      <c r="R66" s="51">
        <v>10259</v>
      </c>
      <c r="S66" s="51">
        <f t="shared" si="22"/>
        <v>173</v>
      </c>
      <c r="T66" s="52">
        <f t="shared" si="23"/>
        <v>1.5051331129284806E-2</v>
      </c>
      <c r="U66" s="51">
        <f t="shared" si="24"/>
        <v>-1408</v>
      </c>
      <c r="V66" s="52">
        <f t="shared" si="25"/>
        <v>-0.12068226622096512</v>
      </c>
      <c r="W66" s="30">
        <f t="shared" si="26"/>
        <v>-1235</v>
      </c>
      <c r="X66" s="7">
        <f t="shared" si="27"/>
        <v>-0.10744736384200448</v>
      </c>
      <c r="AB66" s="66"/>
    </row>
    <row r="67" spans="1:28" x14ac:dyDescent="0.25">
      <c r="A67" s="65" t="s">
        <v>37</v>
      </c>
      <c r="B67" s="50">
        <v>6759</v>
      </c>
      <c r="C67" s="51">
        <v>6748</v>
      </c>
      <c r="D67" s="51">
        <v>6890</v>
      </c>
      <c r="E67" s="51">
        <v>6826</v>
      </c>
      <c r="F67" s="51">
        <v>6855</v>
      </c>
      <c r="G67" s="51">
        <v>6869</v>
      </c>
      <c r="H67" s="51">
        <v>7125</v>
      </c>
      <c r="I67" s="51">
        <v>7053</v>
      </c>
      <c r="J67" s="51">
        <v>6915</v>
      </c>
      <c r="K67" s="51">
        <v>6565</v>
      </c>
      <c r="L67" s="51">
        <v>6649</v>
      </c>
      <c r="M67" s="51">
        <v>6636</v>
      </c>
      <c r="N67" s="51">
        <v>6570</v>
      </c>
      <c r="O67" s="51">
        <v>6440</v>
      </c>
      <c r="P67" s="51">
        <v>6467</v>
      </c>
      <c r="Q67" s="51">
        <v>6555</v>
      </c>
      <c r="R67" s="51">
        <v>6823</v>
      </c>
      <c r="S67" s="51">
        <f t="shared" si="22"/>
        <v>294</v>
      </c>
      <c r="T67" s="52">
        <f t="shared" si="23"/>
        <v>4.3497558810474901E-2</v>
      </c>
      <c r="U67" s="51">
        <f t="shared" si="24"/>
        <v>-230</v>
      </c>
      <c r="V67" s="52">
        <f t="shared" si="25"/>
        <v>-3.2610236778675694E-2</v>
      </c>
      <c r="W67" s="30">
        <f t="shared" si="26"/>
        <v>64</v>
      </c>
      <c r="X67" s="7">
        <f t="shared" si="27"/>
        <v>9.4688563396951864E-3</v>
      </c>
      <c r="AB67" s="66"/>
    </row>
    <row r="68" spans="1:28" x14ac:dyDescent="0.25">
      <c r="A68" s="65" t="s">
        <v>38</v>
      </c>
      <c r="B68" s="50">
        <v>15846</v>
      </c>
      <c r="C68" s="51">
        <v>16054</v>
      </c>
      <c r="D68" s="51">
        <v>16026</v>
      </c>
      <c r="E68" s="51">
        <v>16321</v>
      </c>
      <c r="F68" s="51">
        <v>16932</v>
      </c>
      <c r="G68" s="51">
        <v>17491</v>
      </c>
      <c r="H68" s="51">
        <v>17212</v>
      </c>
      <c r="I68" s="51">
        <v>17314</v>
      </c>
      <c r="J68" s="51">
        <v>16935</v>
      </c>
      <c r="K68" s="51">
        <v>16238</v>
      </c>
      <c r="L68" s="51">
        <v>16406</v>
      </c>
      <c r="M68" s="51">
        <v>17140</v>
      </c>
      <c r="N68" s="51">
        <v>17801</v>
      </c>
      <c r="O68" s="51">
        <v>18122</v>
      </c>
      <c r="P68" s="51">
        <v>18063</v>
      </c>
      <c r="Q68" s="51">
        <v>19152</v>
      </c>
      <c r="R68" s="51">
        <v>19508</v>
      </c>
      <c r="S68" s="51">
        <f t="shared" si="22"/>
        <v>1468</v>
      </c>
      <c r="T68" s="52">
        <f t="shared" si="23"/>
        <v>9.2641676132777961E-2</v>
      </c>
      <c r="U68" s="51">
        <f t="shared" si="24"/>
        <v>2194</v>
      </c>
      <c r="V68" s="52">
        <f t="shared" si="25"/>
        <v>0.126718262677602</v>
      </c>
      <c r="W68" s="30">
        <f t="shared" si="26"/>
        <v>3662</v>
      </c>
      <c r="X68" s="7">
        <f t="shared" si="27"/>
        <v>0.23109933106146663</v>
      </c>
      <c r="AB68" s="66"/>
    </row>
    <row r="69" spans="1:28" x14ac:dyDescent="0.25">
      <c r="A69" s="65" t="s">
        <v>39</v>
      </c>
      <c r="B69" s="50">
        <v>27212</v>
      </c>
      <c r="C69" s="51">
        <v>26390</v>
      </c>
      <c r="D69" s="51">
        <v>25665</v>
      </c>
      <c r="E69" s="51">
        <v>24681</v>
      </c>
      <c r="F69" s="51">
        <v>24472</v>
      </c>
      <c r="G69" s="51">
        <v>24526</v>
      </c>
      <c r="H69" s="51">
        <v>24197</v>
      </c>
      <c r="I69" s="51">
        <v>23101</v>
      </c>
      <c r="J69" s="51">
        <v>22085</v>
      </c>
      <c r="K69" s="51">
        <v>20194</v>
      </c>
      <c r="L69" s="51">
        <v>20404</v>
      </c>
      <c r="M69" s="51">
        <v>20364</v>
      </c>
      <c r="N69" s="51">
        <v>20379</v>
      </c>
      <c r="O69" s="51">
        <v>20136</v>
      </c>
      <c r="P69" s="51">
        <v>20125</v>
      </c>
      <c r="Q69" s="51">
        <v>20300</v>
      </c>
      <c r="R69" s="51">
        <v>21033</v>
      </c>
      <c r="S69" s="51">
        <f t="shared" si="22"/>
        <v>-4111</v>
      </c>
      <c r="T69" s="52">
        <f t="shared" si="23"/>
        <v>-0.15107305600470378</v>
      </c>
      <c r="U69" s="51">
        <f t="shared" si="24"/>
        <v>-2068</v>
      </c>
      <c r="V69" s="52">
        <f t="shared" si="25"/>
        <v>-8.9519934201982565E-2</v>
      </c>
      <c r="W69" s="30">
        <f t="shared" si="26"/>
        <v>-6179</v>
      </c>
      <c r="X69" s="7">
        <f t="shared" si="27"/>
        <v>-0.22706894017345292</v>
      </c>
      <c r="AB69" s="66"/>
    </row>
    <row r="70" spans="1:28" x14ac:dyDescent="0.25">
      <c r="A70" s="65" t="s">
        <v>40</v>
      </c>
      <c r="B70" s="50">
        <v>11232</v>
      </c>
      <c r="C70" s="51">
        <v>11024</v>
      </c>
      <c r="D70" s="51">
        <v>11255</v>
      </c>
      <c r="E70" s="51">
        <v>11153</v>
      </c>
      <c r="F70" s="51">
        <v>11378</v>
      </c>
      <c r="G70" s="51">
        <v>12050</v>
      </c>
      <c r="H70" s="51">
        <v>11963</v>
      </c>
      <c r="I70" s="51">
        <v>11702</v>
      </c>
      <c r="J70" s="51">
        <v>11153</v>
      </c>
      <c r="K70" s="51">
        <v>10870</v>
      </c>
      <c r="L70" s="51">
        <v>10598</v>
      </c>
      <c r="M70" s="51">
        <v>10423</v>
      </c>
      <c r="N70" s="51">
        <v>10542</v>
      </c>
      <c r="O70" s="51">
        <v>10562</v>
      </c>
      <c r="P70" s="51">
        <v>10342</v>
      </c>
      <c r="Q70" s="51">
        <v>10323</v>
      </c>
      <c r="R70" s="51">
        <v>10101</v>
      </c>
      <c r="S70" s="51">
        <f t="shared" si="22"/>
        <v>470</v>
      </c>
      <c r="T70" s="52">
        <f t="shared" si="23"/>
        <v>4.184472934472927E-2</v>
      </c>
      <c r="U70" s="51">
        <f t="shared" si="24"/>
        <v>-1601</v>
      </c>
      <c r="V70" s="52">
        <f t="shared" si="25"/>
        <v>-0.13681421979148867</v>
      </c>
      <c r="W70" s="30">
        <f t="shared" si="26"/>
        <v>-1131</v>
      </c>
      <c r="X70" s="7">
        <f t="shared" si="27"/>
        <v>-0.10069444444444442</v>
      </c>
      <c r="AB70" s="66"/>
    </row>
    <row r="71" spans="1:28" x14ac:dyDescent="0.25">
      <c r="A71" s="65" t="s">
        <v>41</v>
      </c>
      <c r="B71" s="50">
        <v>25478</v>
      </c>
      <c r="C71" s="51">
        <v>25120</v>
      </c>
      <c r="D71" s="51">
        <v>25134</v>
      </c>
      <c r="E71" s="51">
        <v>25719</v>
      </c>
      <c r="F71" s="51">
        <v>25013</v>
      </c>
      <c r="G71" s="51">
        <v>25170</v>
      </c>
      <c r="H71" s="51">
        <v>25237</v>
      </c>
      <c r="I71" s="51">
        <v>25598</v>
      </c>
      <c r="J71" s="51">
        <v>26052</v>
      </c>
      <c r="K71" s="51">
        <v>23832</v>
      </c>
      <c r="L71" s="51">
        <v>22213</v>
      </c>
      <c r="M71" s="51">
        <v>22109</v>
      </c>
      <c r="N71" s="51">
        <v>21731</v>
      </c>
      <c r="O71" s="51">
        <v>21234</v>
      </c>
      <c r="P71" s="51">
        <v>21032</v>
      </c>
      <c r="Q71" s="51">
        <v>20824</v>
      </c>
      <c r="R71" s="51">
        <v>20556</v>
      </c>
      <c r="S71" s="51">
        <f t="shared" si="22"/>
        <v>120</v>
      </c>
      <c r="T71" s="52">
        <f t="shared" si="23"/>
        <v>4.7099458356227863E-3</v>
      </c>
      <c r="U71" s="51">
        <f t="shared" si="24"/>
        <v>-5042</v>
      </c>
      <c r="V71" s="52">
        <f t="shared" si="25"/>
        <v>-0.19696851316509101</v>
      </c>
      <c r="W71" s="30">
        <f t="shared" si="26"/>
        <v>-4922</v>
      </c>
      <c r="X71" s="7">
        <f t="shared" si="27"/>
        <v>-0.19318627835779889</v>
      </c>
      <c r="AB71" s="66"/>
    </row>
    <row r="72" spans="1:28" x14ac:dyDescent="0.25">
      <c r="A72" s="65" t="s">
        <v>42</v>
      </c>
      <c r="B72" s="50">
        <v>17521</v>
      </c>
      <c r="C72" s="51">
        <v>17872</v>
      </c>
      <c r="D72" s="51">
        <v>17996</v>
      </c>
      <c r="E72" s="51">
        <v>17938</v>
      </c>
      <c r="F72" s="51">
        <v>18661</v>
      </c>
      <c r="G72" s="51">
        <v>19271</v>
      </c>
      <c r="H72" s="51">
        <v>19523</v>
      </c>
      <c r="I72" s="51">
        <v>19583</v>
      </c>
      <c r="J72" s="51">
        <v>19535</v>
      </c>
      <c r="K72" s="51">
        <v>18729</v>
      </c>
      <c r="L72" s="51">
        <v>18719</v>
      </c>
      <c r="M72" s="51">
        <v>18705</v>
      </c>
      <c r="N72" s="51">
        <v>18985</v>
      </c>
      <c r="O72" s="51">
        <v>19422</v>
      </c>
      <c r="P72" s="51">
        <v>20127</v>
      </c>
      <c r="Q72" s="51">
        <v>20424</v>
      </c>
      <c r="R72" s="51">
        <v>20301</v>
      </c>
      <c r="S72" s="51">
        <f t="shared" si="22"/>
        <v>2062</v>
      </c>
      <c r="T72" s="52">
        <f t="shared" si="23"/>
        <v>0.11768734661263625</v>
      </c>
      <c r="U72" s="51">
        <f t="shared" si="24"/>
        <v>718</v>
      </c>
      <c r="V72" s="52">
        <f t="shared" si="25"/>
        <v>3.666445386304451E-2</v>
      </c>
      <c r="W72" s="30">
        <f t="shared" si="26"/>
        <v>2780</v>
      </c>
      <c r="X72" s="7">
        <f t="shared" si="27"/>
        <v>0.15866674276582393</v>
      </c>
      <c r="AB72" s="66"/>
    </row>
    <row r="73" spans="1:28" x14ac:dyDescent="0.25">
      <c r="A73" s="65" t="s">
        <v>43</v>
      </c>
      <c r="B73" s="50">
        <v>102353</v>
      </c>
      <c r="C73" s="51">
        <v>99464</v>
      </c>
      <c r="D73" s="51">
        <v>96860</v>
      </c>
      <c r="E73" s="51">
        <v>97434</v>
      </c>
      <c r="F73" s="51">
        <v>98551</v>
      </c>
      <c r="G73" s="51">
        <v>100300</v>
      </c>
      <c r="H73" s="51">
        <v>100442</v>
      </c>
      <c r="I73" s="51">
        <v>101096</v>
      </c>
      <c r="J73" s="51">
        <v>100500</v>
      </c>
      <c r="K73" s="51">
        <v>93760</v>
      </c>
      <c r="L73" s="51">
        <v>92553</v>
      </c>
      <c r="M73" s="51">
        <v>93692</v>
      </c>
      <c r="N73" s="51">
        <v>93872</v>
      </c>
      <c r="O73" s="51">
        <v>93518</v>
      </c>
      <c r="P73" s="51">
        <v>94313</v>
      </c>
      <c r="Q73" s="51">
        <v>94774</v>
      </c>
      <c r="R73" s="51">
        <v>94642</v>
      </c>
      <c r="S73" s="51">
        <f t="shared" si="22"/>
        <v>-1257</v>
      </c>
      <c r="T73" s="52">
        <f t="shared" si="23"/>
        <v>-1.2281027424696833E-2</v>
      </c>
      <c r="U73" s="51">
        <f t="shared" si="24"/>
        <v>-6454</v>
      </c>
      <c r="V73" s="52">
        <f t="shared" si="25"/>
        <v>-6.3840310200205752E-2</v>
      </c>
      <c r="W73" s="30">
        <f t="shared" si="26"/>
        <v>-7711</v>
      </c>
      <c r="X73" s="7">
        <f t="shared" si="27"/>
        <v>-7.5337313024532726E-2</v>
      </c>
      <c r="AB73" s="66"/>
    </row>
    <row r="74" spans="1:28" x14ac:dyDescent="0.25">
      <c r="A74" s="65" t="s">
        <v>44</v>
      </c>
      <c r="B74" s="50">
        <v>12499</v>
      </c>
      <c r="C74" s="51">
        <v>11893</v>
      </c>
      <c r="D74" s="51">
        <v>11756</v>
      </c>
      <c r="E74" s="51">
        <v>11850</v>
      </c>
      <c r="F74" s="51">
        <v>12251</v>
      </c>
      <c r="G74" s="51">
        <v>12207</v>
      </c>
      <c r="H74" s="51">
        <v>12757</v>
      </c>
      <c r="I74" s="51">
        <v>12760</v>
      </c>
      <c r="J74" s="51">
        <v>12826</v>
      </c>
      <c r="K74" s="51">
        <v>12307</v>
      </c>
      <c r="L74" s="51">
        <v>12360</v>
      </c>
      <c r="M74" s="51">
        <v>12366</v>
      </c>
      <c r="N74" s="51">
        <v>12322</v>
      </c>
      <c r="O74" s="51">
        <v>12279</v>
      </c>
      <c r="P74" s="51">
        <v>12517</v>
      </c>
      <c r="Q74" s="51">
        <v>12518</v>
      </c>
      <c r="R74" s="51">
        <v>12551</v>
      </c>
      <c r="S74" s="51">
        <f t="shared" si="22"/>
        <v>261</v>
      </c>
      <c r="T74" s="52">
        <f t="shared" si="23"/>
        <v>2.088167053364276E-2</v>
      </c>
      <c r="U74" s="51">
        <f t="shared" si="24"/>
        <v>-209</v>
      </c>
      <c r="V74" s="52">
        <f t="shared" si="25"/>
        <v>-1.6379310344827536E-2</v>
      </c>
      <c r="W74" s="30">
        <f t="shared" si="26"/>
        <v>52</v>
      </c>
      <c r="X74" s="7">
        <f t="shared" si="27"/>
        <v>4.1603328266262007E-3</v>
      </c>
      <c r="AB74" s="66"/>
    </row>
    <row r="75" spans="1:28" x14ac:dyDescent="0.25">
      <c r="A75" s="65" t="s">
        <v>45</v>
      </c>
      <c r="B75" s="50">
        <v>54312</v>
      </c>
      <c r="C75" s="51">
        <v>53034</v>
      </c>
      <c r="D75" s="51">
        <v>50826</v>
      </c>
      <c r="E75" s="51">
        <v>51276</v>
      </c>
      <c r="F75" s="51">
        <v>52419</v>
      </c>
      <c r="G75" s="51">
        <v>53298</v>
      </c>
      <c r="H75" s="51">
        <v>54311</v>
      </c>
      <c r="I75" s="51">
        <v>54629</v>
      </c>
      <c r="J75" s="51">
        <v>54004</v>
      </c>
      <c r="K75" s="51">
        <v>51572</v>
      </c>
      <c r="L75" s="51">
        <v>50308</v>
      </c>
      <c r="M75" s="51">
        <v>51759</v>
      </c>
      <c r="N75" s="51">
        <v>52566</v>
      </c>
      <c r="O75" s="51">
        <v>51088</v>
      </c>
      <c r="P75" s="51">
        <v>51992</v>
      </c>
      <c r="Q75" s="51">
        <v>53101</v>
      </c>
      <c r="R75" s="51">
        <v>53466</v>
      </c>
      <c r="S75" s="51">
        <f t="shared" si="22"/>
        <v>317</v>
      </c>
      <c r="T75" s="52">
        <f t="shared" si="23"/>
        <v>5.8366475180438027E-3</v>
      </c>
      <c r="U75" s="51">
        <f t="shared" si="24"/>
        <v>-1163</v>
      </c>
      <c r="V75" s="52">
        <f t="shared" si="25"/>
        <v>-2.1289058924746973E-2</v>
      </c>
      <c r="W75" s="30">
        <f t="shared" si="26"/>
        <v>-846</v>
      </c>
      <c r="X75" s="7">
        <f t="shared" si="27"/>
        <v>-1.5576668139637651E-2</v>
      </c>
      <c r="AB75" s="66"/>
    </row>
    <row r="76" spans="1:28" x14ac:dyDescent="0.25">
      <c r="A76" s="65" t="s">
        <v>46</v>
      </c>
      <c r="B76" s="50">
        <v>20984</v>
      </c>
      <c r="C76" s="51">
        <v>20809</v>
      </c>
      <c r="D76" s="51">
        <v>20366</v>
      </c>
      <c r="E76" s="51">
        <v>20251</v>
      </c>
      <c r="F76" s="51">
        <v>20103</v>
      </c>
      <c r="G76" s="51">
        <v>20259</v>
      </c>
      <c r="H76" s="51">
        <v>20381</v>
      </c>
      <c r="I76" s="51">
        <v>20395</v>
      </c>
      <c r="J76" s="51">
        <v>20302</v>
      </c>
      <c r="K76" s="51">
        <v>18239</v>
      </c>
      <c r="L76" s="51">
        <v>17542</v>
      </c>
      <c r="M76" s="51">
        <v>17668</v>
      </c>
      <c r="N76" s="51">
        <v>18232</v>
      </c>
      <c r="O76" s="51">
        <v>18884</v>
      </c>
      <c r="P76" s="51">
        <v>19317</v>
      </c>
      <c r="Q76" s="51">
        <v>19292</v>
      </c>
      <c r="R76" s="51">
        <v>19748</v>
      </c>
      <c r="S76" s="51">
        <f t="shared" si="22"/>
        <v>-589</v>
      </c>
      <c r="T76" s="52">
        <f t="shared" si="23"/>
        <v>-2.8069004956157051E-2</v>
      </c>
      <c r="U76" s="51">
        <f t="shared" si="24"/>
        <v>-647</v>
      </c>
      <c r="V76" s="52">
        <f t="shared" si="25"/>
        <v>-3.1723461632753081E-2</v>
      </c>
      <c r="W76" s="30">
        <f t="shared" si="26"/>
        <v>-1236</v>
      </c>
      <c r="X76" s="7">
        <f t="shared" si="27"/>
        <v>-5.8902020587114023E-2</v>
      </c>
      <c r="AB76" s="66"/>
    </row>
    <row r="77" spans="1:28" x14ac:dyDescent="0.25">
      <c r="A77" s="65" t="s">
        <v>47</v>
      </c>
      <c r="B77" s="50">
        <v>106132</v>
      </c>
      <c r="C77" s="51">
        <v>103115</v>
      </c>
      <c r="D77" s="51">
        <v>100280</v>
      </c>
      <c r="E77" s="51">
        <v>100461</v>
      </c>
      <c r="F77" s="51">
        <v>101491</v>
      </c>
      <c r="G77" s="51">
        <v>101338</v>
      </c>
      <c r="H77" s="51">
        <v>100819</v>
      </c>
      <c r="I77" s="51">
        <v>99337</v>
      </c>
      <c r="J77" s="51">
        <v>98546</v>
      </c>
      <c r="K77" s="51">
        <v>92512</v>
      </c>
      <c r="L77" s="51">
        <v>91578</v>
      </c>
      <c r="M77" s="51">
        <v>93413</v>
      </c>
      <c r="N77" s="51">
        <v>94371</v>
      </c>
      <c r="O77" s="51">
        <v>94718</v>
      </c>
      <c r="P77" s="51">
        <v>95795</v>
      </c>
      <c r="Q77" s="51">
        <v>96774</v>
      </c>
      <c r="R77" s="51">
        <v>97165</v>
      </c>
      <c r="S77" s="51">
        <f t="shared" si="22"/>
        <v>-6795</v>
      </c>
      <c r="T77" s="52">
        <f t="shared" si="23"/>
        <v>-6.4024045528210172E-2</v>
      </c>
      <c r="U77" s="51">
        <f t="shared" si="24"/>
        <v>-2172</v>
      </c>
      <c r="V77" s="52">
        <f t="shared" si="25"/>
        <v>-2.1864964716067581E-2</v>
      </c>
      <c r="W77" s="30">
        <f t="shared" si="26"/>
        <v>-8967</v>
      </c>
      <c r="X77" s="7">
        <f t="shared" si="27"/>
        <v>-8.4489126747823495E-2</v>
      </c>
      <c r="AB77" s="66"/>
    </row>
    <row r="78" spans="1:28" x14ac:dyDescent="0.25">
      <c r="A78" s="65" t="s">
        <v>48</v>
      </c>
      <c r="B78" s="50">
        <v>238579</v>
      </c>
      <c r="C78" s="51">
        <v>234678</v>
      </c>
      <c r="D78" s="51">
        <v>228022</v>
      </c>
      <c r="E78" s="51">
        <v>225168</v>
      </c>
      <c r="F78" s="51">
        <v>226058</v>
      </c>
      <c r="G78" s="51">
        <v>225740</v>
      </c>
      <c r="H78" s="51">
        <v>224358</v>
      </c>
      <c r="I78" s="51">
        <v>220563</v>
      </c>
      <c r="J78" s="51">
        <v>212474</v>
      </c>
      <c r="K78" s="51">
        <v>198673</v>
      </c>
      <c r="L78" s="51">
        <v>197922</v>
      </c>
      <c r="M78" s="51">
        <v>199327</v>
      </c>
      <c r="N78" s="51">
        <v>201188</v>
      </c>
      <c r="O78" s="51">
        <v>202137</v>
      </c>
      <c r="P78" s="51">
        <v>204692</v>
      </c>
      <c r="Q78" s="51">
        <v>207836</v>
      </c>
      <c r="R78" s="51">
        <v>209885</v>
      </c>
      <c r="S78" s="51">
        <f t="shared" si="22"/>
        <v>-18016</v>
      </c>
      <c r="T78" s="52">
        <f t="shared" si="23"/>
        <v>-7.5513771119838702E-2</v>
      </c>
      <c r="U78" s="51">
        <f t="shared" si="24"/>
        <v>-10678</v>
      </c>
      <c r="V78" s="52">
        <f t="shared" si="25"/>
        <v>-4.8412471720098105E-2</v>
      </c>
      <c r="W78" s="30">
        <f t="shared" si="26"/>
        <v>-28694</v>
      </c>
      <c r="X78" s="7">
        <f t="shared" si="27"/>
        <v>-0.12027043453111963</v>
      </c>
      <c r="AB78" s="66"/>
    </row>
    <row r="79" spans="1:28" x14ac:dyDescent="0.25">
      <c r="A79" s="65" t="s">
        <v>49</v>
      </c>
      <c r="B79" s="50">
        <v>13036</v>
      </c>
      <c r="C79" s="51">
        <v>13169</v>
      </c>
      <c r="D79" s="51">
        <v>13142</v>
      </c>
      <c r="E79" s="51">
        <v>13489</v>
      </c>
      <c r="F79" s="51">
        <v>14400</v>
      </c>
      <c r="G79" s="51">
        <v>14071</v>
      </c>
      <c r="H79" s="51">
        <v>14041</v>
      </c>
      <c r="I79" s="51">
        <v>13826</v>
      </c>
      <c r="J79" s="51">
        <v>13923</v>
      </c>
      <c r="K79" s="51">
        <v>13353</v>
      </c>
      <c r="L79" s="51">
        <v>13129</v>
      </c>
      <c r="M79" s="51">
        <v>13492</v>
      </c>
      <c r="N79" s="51">
        <v>14127</v>
      </c>
      <c r="O79" s="51">
        <v>14389</v>
      </c>
      <c r="P79" s="51">
        <v>14807</v>
      </c>
      <c r="Q79" s="51">
        <v>15773</v>
      </c>
      <c r="R79" s="51">
        <v>17226</v>
      </c>
      <c r="S79" s="51">
        <f t="shared" si="22"/>
        <v>790</v>
      </c>
      <c r="T79" s="52">
        <f t="shared" si="23"/>
        <v>6.0601411475912803E-2</v>
      </c>
      <c r="U79" s="51">
        <f t="shared" si="24"/>
        <v>3400</v>
      </c>
      <c r="V79" s="52">
        <f t="shared" si="25"/>
        <v>0.24591349631129766</v>
      </c>
      <c r="W79" s="30">
        <f t="shared" si="26"/>
        <v>4190</v>
      </c>
      <c r="X79" s="7">
        <f t="shared" si="27"/>
        <v>0.32141761276465175</v>
      </c>
      <c r="AB79" s="66"/>
    </row>
    <row r="80" spans="1:28" x14ac:dyDescent="0.25">
      <c r="A80" s="65" t="s">
        <v>50</v>
      </c>
      <c r="B80" s="50">
        <v>111863</v>
      </c>
      <c r="C80" s="51">
        <v>108769</v>
      </c>
      <c r="D80" s="51">
        <v>106133</v>
      </c>
      <c r="E80" s="51">
        <v>104930</v>
      </c>
      <c r="F80" s="51">
        <v>105383</v>
      </c>
      <c r="G80" s="51">
        <v>106319</v>
      </c>
      <c r="H80" s="51">
        <v>103842</v>
      </c>
      <c r="I80" s="51">
        <v>104480</v>
      </c>
      <c r="J80" s="51">
        <v>101764</v>
      </c>
      <c r="K80" s="51">
        <v>96950</v>
      </c>
      <c r="L80" s="51">
        <v>95796</v>
      </c>
      <c r="M80" s="51">
        <v>96491</v>
      </c>
      <c r="N80" s="51">
        <v>97588</v>
      </c>
      <c r="O80" s="51">
        <v>97880</v>
      </c>
      <c r="P80" s="51">
        <v>98028</v>
      </c>
      <c r="Q80" s="51">
        <v>97706</v>
      </c>
      <c r="R80" s="51">
        <v>97654</v>
      </c>
      <c r="S80" s="51">
        <f t="shared" si="22"/>
        <v>-7383</v>
      </c>
      <c r="T80" s="52">
        <f t="shared" si="23"/>
        <v>-6.600037545926718E-2</v>
      </c>
      <c r="U80" s="51">
        <f t="shared" si="24"/>
        <v>-6826</v>
      </c>
      <c r="V80" s="52">
        <f t="shared" si="25"/>
        <v>-6.5333078101072029E-2</v>
      </c>
      <c r="W80" s="30">
        <f t="shared" si="26"/>
        <v>-14209</v>
      </c>
      <c r="X80" s="7">
        <f t="shared" si="27"/>
        <v>-0.1270214458757587</v>
      </c>
      <c r="AB80" s="66"/>
    </row>
    <row r="81" spans="1:28" x14ac:dyDescent="0.25">
      <c r="A81" s="65" t="s">
        <v>51</v>
      </c>
      <c r="B81" s="50">
        <v>28616</v>
      </c>
      <c r="C81" s="51">
        <v>28253</v>
      </c>
      <c r="D81" s="51">
        <v>28342</v>
      </c>
      <c r="E81" s="51">
        <v>27417</v>
      </c>
      <c r="F81" s="51">
        <v>27525</v>
      </c>
      <c r="G81" s="51">
        <v>27566</v>
      </c>
      <c r="H81" s="51">
        <v>27715</v>
      </c>
      <c r="I81" s="51">
        <v>27908</v>
      </c>
      <c r="J81" s="51">
        <v>27279</v>
      </c>
      <c r="K81" s="51">
        <v>24948</v>
      </c>
      <c r="L81" s="51">
        <v>24326</v>
      </c>
      <c r="M81" s="51">
        <v>24236</v>
      </c>
      <c r="N81" s="51">
        <v>24115</v>
      </c>
      <c r="O81" s="51">
        <v>23586</v>
      </c>
      <c r="P81" s="51">
        <v>23706</v>
      </c>
      <c r="Q81" s="51">
        <v>24022</v>
      </c>
      <c r="R81" s="51">
        <v>24169</v>
      </c>
      <c r="S81" s="51">
        <f t="shared" si="22"/>
        <v>-708</v>
      </c>
      <c r="T81" s="52">
        <f t="shared" si="23"/>
        <v>-2.4741403410679319E-2</v>
      </c>
      <c r="U81" s="51">
        <f t="shared" si="24"/>
        <v>-3739</v>
      </c>
      <c r="V81" s="52">
        <f t="shared" si="25"/>
        <v>-0.133975920882901</v>
      </c>
      <c r="W81" s="30">
        <f t="shared" si="26"/>
        <v>-4447</v>
      </c>
      <c r="X81" s="7">
        <f t="shared" si="27"/>
        <v>-0.15540257198769913</v>
      </c>
      <c r="AB81" s="66"/>
    </row>
    <row r="82" spans="1:28" x14ac:dyDescent="0.25">
      <c r="A82" s="65" t="s">
        <v>52</v>
      </c>
      <c r="B82" s="50">
        <v>53196</v>
      </c>
      <c r="C82" s="51">
        <v>53215</v>
      </c>
      <c r="D82" s="51">
        <v>53710</v>
      </c>
      <c r="E82" s="51">
        <v>56125</v>
      </c>
      <c r="F82" s="51">
        <v>57389</v>
      </c>
      <c r="G82" s="51">
        <v>59280</v>
      </c>
      <c r="H82" s="51">
        <v>60002</v>
      </c>
      <c r="I82" s="51">
        <v>60885</v>
      </c>
      <c r="J82" s="51">
        <v>60035</v>
      </c>
      <c r="K82" s="51">
        <v>56824</v>
      </c>
      <c r="L82" s="51">
        <v>56310</v>
      </c>
      <c r="M82" s="51">
        <v>56946</v>
      </c>
      <c r="N82" s="51">
        <v>57950</v>
      </c>
      <c r="O82" s="51">
        <v>58066</v>
      </c>
      <c r="P82" s="51">
        <v>58785</v>
      </c>
      <c r="Q82" s="51">
        <v>58962</v>
      </c>
      <c r="R82" s="51">
        <v>59980</v>
      </c>
      <c r="S82" s="51">
        <f t="shared" si="22"/>
        <v>7689</v>
      </c>
      <c r="T82" s="52">
        <f t="shared" si="23"/>
        <v>0.14454094292803976</v>
      </c>
      <c r="U82" s="51">
        <f t="shared" si="24"/>
        <v>-905</v>
      </c>
      <c r="V82" s="52">
        <f t="shared" si="25"/>
        <v>-1.4864088034819756E-2</v>
      </c>
      <c r="W82" s="30">
        <f t="shared" si="26"/>
        <v>6784</v>
      </c>
      <c r="X82" s="7">
        <f t="shared" si="27"/>
        <v>0.12752838559290169</v>
      </c>
      <c r="AB82" s="66"/>
    </row>
    <row r="83" spans="1:28" x14ac:dyDescent="0.25">
      <c r="A83" s="65" t="s">
        <v>53</v>
      </c>
      <c r="B83" s="50">
        <v>4937</v>
      </c>
      <c r="C83" s="51">
        <v>4844</v>
      </c>
      <c r="D83" s="51">
        <v>4291</v>
      </c>
      <c r="E83" s="51">
        <v>3800</v>
      </c>
      <c r="F83" s="51">
        <v>3627</v>
      </c>
      <c r="G83" s="51">
        <v>3620</v>
      </c>
      <c r="H83" s="51">
        <v>3740</v>
      </c>
      <c r="I83" s="51">
        <v>3730</v>
      </c>
      <c r="J83" s="51">
        <v>3556</v>
      </c>
      <c r="K83" s="51">
        <v>3479</v>
      </c>
      <c r="L83" s="51">
        <v>3502</v>
      </c>
      <c r="M83" s="51">
        <v>3581</v>
      </c>
      <c r="N83" s="51">
        <v>3560</v>
      </c>
      <c r="O83" s="51">
        <v>3541</v>
      </c>
      <c r="P83" s="51">
        <v>3547</v>
      </c>
      <c r="Q83" s="51">
        <v>3557</v>
      </c>
      <c r="R83" s="51">
        <v>3481</v>
      </c>
      <c r="S83" s="51">
        <f t="shared" si="22"/>
        <v>-1207</v>
      </c>
      <c r="T83" s="52">
        <f t="shared" si="23"/>
        <v>-0.24448045371683214</v>
      </c>
      <c r="U83" s="51">
        <f t="shared" si="24"/>
        <v>-249</v>
      </c>
      <c r="V83" s="52">
        <f t="shared" si="25"/>
        <v>-6.6756032171581769E-2</v>
      </c>
      <c r="W83" s="30">
        <f t="shared" si="26"/>
        <v>-1456</v>
      </c>
      <c r="X83" s="7">
        <f t="shared" si="27"/>
        <v>-0.29491594085477013</v>
      </c>
      <c r="AB83" s="66"/>
    </row>
    <row r="84" spans="1:28" x14ac:dyDescent="0.25">
      <c r="A84" s="65" t="s">
        <v>54</v>
      </c>
      <c r="B84" s="50">
        <v>15401</v>
      </c>
      <c r="C84" s="51">
        <v>15294</v>
      </c>
      <c r="D84" s="51">
        <v>15450</v>
      </c>
      <c r="E84" s="51">
        <v>15984</v>
      </c>
      <c r="F84" s="51">
        <v>16433</v>
      </c>
      <c r="G84" s="51">
        <v>16874</v>
      </c>
      <c r="H84" s="51">
        <v>17085</v>
      </c>
      <c r="I84" s="51">
        <v>17261</v>
      </c>
      <c r="J84" s="51">
        <v>17397</v>
      </c>
      <c r="K84" s="51">
        <v>16494</v>
      </c>
      <c r="L84" s="51">
        <v>17172</v>
      </c>
      <c r="M84" s="51">
        <v>17549</v>
      </c>
      <c r="N84" s="51">
        <v>17995</v>
      </c>
      <c r="O84" s="51">
        <v>18412</v>
      </c>
      <c r="P84" s="51">
        <v>18857</v>
      </c>
      <c r="Q84" s="51">
        <v>19458</v>
      </c>
      <c r="R84" s="51">
        <v>19846</v>
      </c>
      <c r="S84" s="51">
        <f t="shared" si="22"/>
        <v>1860</v>
      </c>
      <c r="T84" s="52">
        <f t="shared" si="23"/>
        <v>0.12077137848191666</v>
      </c>
      <c r="U84" s="51">
        <f t="shared" si="24"/>
        <v>2585</v>
      </c>
      <c r="V84" s="52">
        <f t="shared" si="25"/>
        <v>0.14975957360523728</v>
      </c>
      <c r="W84" s="30">
        <f t="shared" si="26"/>
        <v>4445</v>
      </c>
      <c r="X84" s="7">
        <f t="shared" si="27"/>
        <v>0.28861762223232268</v>
      </c>
      <c r="AB84" s="66"/>
    </row>
    <row r="85" spans="1:28" x14ac:dyDescent="0.25">
      <c r="A85" s="65" t="s">
        <v>55</v>
      </c>
      <c r="B85" s="50">
        <v>44758</v>
      </c>
      <c r="C85" s="51">
        <v>43603</v>
      </c>
      <c r="D85" s="51">
        <v>42291</v>
      </c>
      <c r="E85" s="51">
        <v>41494</v>
      </c>
      <c r="F85" s="51">
        <v>41015</v>
      </c>
      <c r="G85" s="51">
        <v>41106</v>
      </c>
      <c r="H85" s="51">
        <v>41376</v>
      </c>
      <c r="I85" s="51">
        <v>41244</v>
      </c>
      <c r="J85" s="51">
        <v>40558</v>
      </c>
      <c r="K85" s="51">
        <v>37424</v>
      </c>
      <c r="L85" s="51">
        <v>37467</v>
      </c>
      <c r="M85" s="51">
        <v>38123</v>
      </c>
      <c r="N85" s="51">
        <v>38981</v>
      </c>
      <c r="O85" s="51">
        <v>39508</v>
      </c>
      <c r="P85" s="51">
        <v>39992</v>
      </c>
      <c r="Q85" s="51">
        <v>40373</v>
      </c>
      <c r="R85" s="51">
        <v>40419</v>
      </c>
      <c r="S85" s="51">
        <f t="shared" si="22"/>
        <v>-3514</v>
      </c>
      <c r="T85" s="52">
        <f t="shared" si="23"/>
        <v>-7.8511104160150169E-2</v>
      </c>
      <c r="U85" s="51">
        <f t="shared" si="24"/>
        <v>-825</v>
      </c>
      <c r="V85" s="52">
        <f t="shared" si="25"/>
        <v>-2.00029095141111E-2</v>
      </c>
      <c r="W85" s="30">
        <f t="shared" si="26"/>
        <v>-4339</v>
      </c>
      <c r="X85" s="7">
        <f t="shared" si="27"/>
        <v>-9.6943563161892898E-2</v>
      </c>
      <c r="AB85" s="66"/>
    </row>
    <row r="86" spans="1:28" x14ac:dyDescent="0.25">
      <c r="A86" s="65" t="s">
        <v>56</v>
      </c>
      <c r="B86" s="50">
        <v>4907</v>
      </c>
      <c r="C86" s="51">
        <v>4514</v>
      </c>
      <c r="D86" s="51">
        <v>4481</v>
      </c>
      <c r="E86" s="51">
        <v>4587</v>
      </c>
      <c r="F86" s="51">
        <v>4188</v>
      </c>
      <c r="G86" s="51">
        <v>3198</v>
      </c>
      <c r="H86" s="51">
        <v>3021</v>
      </c>
      <c r="I86" s="51">
        <v>3691</v>
      </c>
      <c r="J86" s="51">
        <v>3835</v>
      </c>
      <c r="K86" s="51">
        <v>3537</v>
      </c>
      <c r="L86" s="51">
        <v>3522</v>
      </c>
      <c r="M86" s="51">
        <v>3646</v>
      </c>
      <c r="N86" s="51">
        <v>3698</v>
      </c>
      <c r="O86" s="51">
        <v>3614</v>
      </c>
      <c r="P86" s="51">
        <v>3080</v>
      </c>
      <c r="Q86" s="51">
        <v>2886</v>
      </c>
      <c r="R86" s="51">
        <v>2682</v>
      </c>
      <c r="S86" s="51">
        <f t="shared" si="22"/>
        <v>-1216</v>
      </c>
      <c r="T86" s="52">
        <f t="shared" si="23"/>
        <v>-0.24780925208885263</v>
      </c>
      <c r="U86" s="51">
        <f t="shared" si="24"/>
        <v>-1009</v>
      </c>
      <c r="V86" s="52">
        <f t="shared" si="25"/>
        <v>-0.27336765104307781</v>
      </c>
      <c r="W86" s="30">
        <f t="shared" si="26"/>
        <v>-2225</v>
      </c>
      <c r="X86" s="7">
        <f t="shared" si="27"/>
        <v>-0.4534338699816588</v>
      </c>
      <c r="AB86" s="66"/>
    </row>
    <row r="87" spans="1:28" x14ac:dyDescent="0.25">
      <c r="A87" s="65" t="s">
        <v>57</v>
      </c>
      <c r="B87" s="50">
        <v>303565</v>
      </c>
      <c r="C87" s="51">
        <v>298982</v>
      </c>
      <c r="D87" s="51">
        <v>291774</v>
      </c>
      <c r="E87" s="51">
        <v>286655</v>
      </c>
      <c r="F87" s="51">
        <v>284026</v>
      </c>
      <c r="G87" s="51">
        <v>280583</v>
      </c>
      <c r="H87" s="51">
        <v>273529</v>
      </c>
      <c r="I87" s="51">
        <v>268440</v>
      </c>
      <c r="J87" s="51">
        <v>261088</v>
      </c>
      <c r="K87" s="51">
        <v>243059</v>
      </c>
      <c r="L87" s="51">
        <v>239472</v>
      </c>
      <c r="M87" s="51">
        <v>241766</v>
      </c>
      <c r="N87" s="51">
        <v>243104</v>
      </c>
      <c r="O87" s="51">
        <v>242220</v>
      </c>
      <c r="P87" s="51">
        <v>245950</v>
      </c>
      <c r="Q87" s="51">
        <v>249350</v>
      </c>
      <c r="R87" s="51">
        <v>252718</v>
      </c>
      <c r="S87" s="51">
        <f t="shared" si="22"/>
        <v>-35125</v>
      </c>
      <c r="T87" s="52">
        <f t="shared" si="23"/>
        <v>-0.11570833264704428</v>
      </c>
      <c r="U87" s="51">
        <f t="shared" si="24"/>
        <v>-15722</v>
      </c>
      <c r="V87" s="52">
        <f t="shared" si="25"/>
        <v>-5.8568022649381657E-2</v>
      </c>
      <c r="W87" s="30">
        <f t="shared" si="26"/>
        <v>-50847</v>
      </c>
      <c r="X87" s="7">
        <f t="shared" si="27"/>
        <v>-0.16749954704923165</v>
      </c>
      <c r="AB87" s="66"/>
    </row>
    <row r="88" spans="1:28" x14ac:dyDescent="0.25">
      <c r="A88" s="65" t="s">
        <v>58</v>
      </c>
      <c r="B88" s="50">
        <v>3482</v>
      </c>
      <c r="C88" s="51">
        <v>3377</v>
      </c>
      <c r="D88" s="51">
        <v>3299</v>
      </c>
      <c r="E88" s="51">
        <v>3135</v>
      </c>
      <c r="F88" s="51">
        <v>2967</v>
      </c>
      <c r="G88" s="51">
        <v>2765</v>
      </c>
      <c r="H88" s="51">
        <v>2455</v>
      </c>
      <c r="I88" s="51">
        <v>2399</v>
      </c>
      <c r="J88" s="51">
        <v>2450</v>
      </c>
      <c r="K88" s="51">
        <v>2414</v>
      </c>
      <c r="L88" s="51">
        <v>2380</v>
      </c>
      <c r="M88" s="51">
        <v>2464</v>
      </c>
      <c r="N88" s="51">
        <v>2505</v>
      </c>
      <c r="O88" s="51">
        <v>2520</v>
      </c>
      <c r="P88" s="51">
        <v>2587</v>
      </c>
      <c r="Q88" s="51">
        <v>2651</v>
      </c>
      <c r="R88" s="51">
        <v>2628</v>
      </c>
      <c r="S88" s="51">
        <f t="shared" si="22"/>
        <v>-1083</v>
      </c>
      <c r="T88" s="52">
        <f t="shared" si="23"/>
        <v>-0.31102814474439977</v>
      </c>
      <c r="U88" s="51">
        <f t="shared" si="24"/>
        <v>229</v>
      </c>
      <c r="V88" s="52">
        <f t="shared" si="25"/>
        <v>9.5456440183409708E-2</v>
      </c>
      <c r="W88" s="30">
        <f t="shared" si="26"/>
        <v>-854</v>
      </c>
      <c r="X88" s="7">
        <f t="shared" si="27"/>
        <v>-0.24526134405514077</v>
      </c>
      <c r="AB88" s="66"/>
    </row>
    <row r="89" spans="1:28" x14ac:dyDescent="0.25">
      <c r="A89" s="65" t="s">
        <v>59</v>
      </c>
      <c r="B89" s="50">
        <v>6121</v>
      </c>
      <c r="C89" s="51">
        <v>6049</v>
      </c>
      <c r="D89" s="51">
        <v>6034</v>
      </c>
      <c r="E89" s="51">
        <v>6184</v>
      </c>
      <c r="F89" s="51">
        <v>6100</v>
      </c>
      <c r="G89" s="51">
        <v>5981</v>
      </c>
      <c r="H89" s="51">
        <v>5756</v>
      </c>
      <c r="I89" s="51">
        <v>5689</v>
      </c>
      <c r="J89" s="51">
        <v>5487</v>
      </c>
      <c r="K89" s="51">
        <v>5012</v>
      </c>
      <c r="L89" s="51">
        <v>4738</v>
      </c>
      <c r="M89" s="51">
        <v>4695</v>
      </c>
      <c r="N89" s="51">
        <v>4830</v>
      </c>
      <c r="O89" s="51">
        <v>4859</v>
      </c>
      <c r="P89" s="51">
        <v>4886</v>
      </c>
      <c r="Q89" s="51">
        <v>5487</v>
      </c>
      <c r="R89" s="51">
        <v>5706</v>
      </c>
      <c r="S89" s="51">
        <f t="shared" si="22"/>
        <v>-432</v>
      </c>
      <c r="T89" s="52">
        <f t="shared" si="23"/>
        <v>-7.0576703153079512E-2</v>
      </c>
      <c r="U89" s="51">
        <f t="shared" si="24"/>
        <v>17</v>
      </c>
      <c r="V89" s="52">
        <f t="shared" si="25"/>
        <v>2.988222886271652E-3</v>
      </c>
      <c r="W89" s="30">
        <f t="shared" si="26"/>
        <v>-415</v>
      </c>
      <c r="X89" s="7">
        <f t="shared" si="27"/>
        <v>-6.7799379186407438E-2</v>
      </c>
      <c r="AB89" s="66"/>
    </row>
    <row r="90" spans="1:28" x14ac:dyDescent="0.25">
      <c r="A90" s="65" t="s">
        <v>60</v>
      </c>
      <c r="B90" s="50">
        <v>41072</v>
      </c>
      <c r="C90" s="51">
        <v>40484</v>
      </c>
      <c r="D90" s="51">
        <v>39610</v>
      </c>
      <c r="E90" s="51">
        <v>38279</v>
      </c>
      <c r="F90" s="51">
        <v>37625</v>
      </c>
      <c r="G90" s="51">
        <v>36070</v>
      </c>
      <c r="H90" s="51">
        <v>34999</v>
      </c>
      <c r="I90" s="51">
        <v>34262</v>
      </c>
      <c r="J90" s="51">
        <v>33678</v>
      </c>
      <c r="K90" s="51">
        <v>32152</v>
      </c>
      <c r="L90" s="51">
        <v>31341</v>
      </c>
      <c r="M90" s="51">
        <v>32062</v>
      </c>
      <c r="N90" s="51">
        <v>32249</v>
      </c>
      <c r="O90" s="51">
        <v>32112</v>
      </c>
      <c r="P90" s="51">
        <v>31972</v>
      </c>
      <c r="Q90" s="51">
        <v>32130</v>
      </c>
      <c r="R90" s="51">
        <v>33456</v>
      </c>
      <c r="S90" s="51">
        <f t="shared" si="22"/>
        <v>-6810</v>
      </c>
      <c r="T90" s="52">
        <f t="shared" si="23"/>
        <v>-0.16580638878067788</v>
      </c>
      <c r="U90" s="51">
        <f t="shared" si="24"/>
        <v>-806</v>
      </c>
      <c r="V90" s="52">
        <f t="shared" si="25"/>
        <v>-2.3524604518124992E-2</v>
      </c>
      <c r="W90" s="30">
        <f t="shared" si="26"/>
        <v>-7616</v>
      </c>
      <c r="X90" s="7">
        <f t="shared" si="27"/>
        <v>-0.18543046357615889</v>
      </c>
      <c r="AB90" s="66"/>
    </row>
    <row r="91" spans="1:28" x14ac:dyDescent="0.25">
      <c r="A91" s="65" t="s">
        <v>61</v>
      </c>
      <c r="B91" s="50">
        <v>3412</v>
      </c>
      <c r="C91" s="51">
        <v>3420</v>
      </c>
      <c r="D91" s="51">
        <v>3385</v>
      </c>
      <c r="E91" s="51">
        <v>3270</v>
      </c>
      <c r="F91" s="51">
        <v>3247</v>
      </c>
      <c r="G91" s="51">
        <v>3324</v>
      </c>
      <c r="H91" s="51">
        <v>3279</v>
      </c>
      <c r="I91" s="51">
        <v>3224</v>
      </c>
      <c r="J91" s="51">
        <v>3223</v>
      </c>
      <c r="K91" s="51">
        <v>3000</v>
      </c>
      <c r="L91" s="51">
        <v>2975</v>
      </c>
      <c r="M91" s="51">
        <v>2940</v>
      </c>
      <c r="N91" s="51">
        <v>2893</v>
      </c>
      <c r="O91" s="51">
        <v>3459</v>
      </c>
      <c r="P91" s="51">
        <v>3261</v>
      </c>
      <c r="Q91" s="51">
        <v>3161</v>
      </c>
      <c r="R91" s="51">
        <v>3077</v>
      </c>
      <c r="S91" s="51">
        <f t="shared" si="22"/>
        <v>-188</v>
      </c>
      <c r="T91" s="52">
        <f t="shared" si="23"/>
        <v>-5.5099648300117265E-2</v>
      </c>
      <c r="U91" s="51">
        <f t="shared" si="24"/>
        <v>-147</v>
      </c>
      <c r="V91" s="52">
        <f t="shared" si="25"/>
        <v>-4.5595533498759333E-2</v>
      </c>
      <c r="W91" s="30">
        <f t="shared" si="26"/>
        <v>-335</v>
      </c>
      <c r="X91" s="7">
        <f t="shared" si="27"/>
        <v>-9.8182883939038734E-2</v>
      </c>
      <c r="AB91" s="66"/>
    </row>
    <row r="92" spans="1:28" x14ac:dyDescent="0.25">
      <c r="A92" s="65" t="s">
        <v>62</v>
      </c>
      <c r="B92" s="50">
        <v>15439</v>
      </c>
      <c r="C92" s="51">
        <v>15092</v>
      </c>
      <c r="D92" s="51">
        <v>14489</v>
      </c>
      <c r="E92" s="51">
        <v>14516</v>
      </c>
      <c r="F92" s="51">
        <v>14439</v>
      </c>
      <c r="G92" s="51">
        <v>14481</v>
      </c>
      <c r="H92" s="51">
        <v>14493</v>
      </c>
      <c r="I92" s="51">
        <v>14281</v>
      </c>
      <c r="J92" s="51">
        <v>13920</v>
      </c>
      <c r="K92" s="51">
        <v>13218</v>
      </c>
      <c r="L92" s="51">
        <v>13240</v>
      </c>
      <c r="M92" s="51">
        <v>13480</v>
      </c>
      <c r="N92" s="51">
        <v>13545</v>
      </c>
      <c r="O92" s="51">
        <v>13649</v>
      </c>
      <c r="P92" s="51">
        <v>13718</v>
      </c>
      <c r="Q92" s="51">
        <v>13531</v>
      </c>
      <c r="R92" s="51">
        <v>13637</v>
      </c>
      <c r="S92" s="51">
        <f t="shared" si="22"/>
        <v>-1158</v>
      </c>
      <c r="T92" s="52">
        <f t="shared" si="23"/>
        <v>-7.5004857827579485E-2</v>
      </c>
      <c r="U92" s="51">
        <f t="shared" si="24"/>
        <v>-644</v>
      </c>
      <c r="V92" s="52">
        <f t="shared" si="25"/>
        <v>-4.5094881310832613E-2</v>
      </c>
      <c r="W92" s="30">
        <f t="shared" si="26"/>
        <v>-1802</v>
      </c>
      <c r="X92" s="7">
        <f t="shared" si="27"/>
        <v>-0.11671740397694153</v>
      </c>
      <c r="AB92" s="66"/>
    </row>
    <row r="93" spans="1:28" x14ac:dyDescent="0.25">
      <c r="A93" s="65" t="s">
        <v>63</v>
      </c>
      <c r="B93" s="50">
        <v>5181</v>
      </c>
      <c r="C93" s="51">
        <v>5400</v>
      </c>
      <c r="D93" s="51">
        <v>5290</v>
      </c>
      <c r="E93" s="51">
        <v>4992</v>
      </c>
      <c r="F93" s="51">
        <v>5067</v>
      </c>
      <c r="G93" s="51">
        <v>5230</v>
      </c>
      <c r="H93" s="51">
        <v>5141</v>
      </c>
      <c r="I93" s="51">
        <v>5345</v>
      </c>
      <c r="J93" s="51">
        <v>5187</v>
      </c>
      <c r="K93" s="51">
        <v>4556</v>
      </c>
      <c r="L93" s="51">
        <v>4578</v>
      </c>
      <c r="M93" s="51">
        <v>4709</v>
      </c>
      <c r="N93" s="51">
        <v>4755</v>
      </c>
      <c r="O93" s="51">
        <v>4595</v>
      </c>
      <c r="P93" s="51">
        <v>4768</v>
      </c>
      <c r="Q93" s="51">
        <v>4832</v>
      </c>
      <c r="R93" s="51">
        <v>4894</v>
      </c>
      <c r="S93" s="51">
        <f t="shared" si="22"/>
        <v>164</v>
      </c>
      <c r="T93" s="52">
        <f t="shared" si="23"/>
        <v>3.1654120826095422E-2</v>
      </c>
      <c r="U93" s="51">
        <f t="shared" si="24"/>
        <v>-451</v>
      </c>
      <c r="V93" s="52">
        <f t="shared" si="25"/>
        <v>-8.437792329279703E-2</v>
      </c>
      <c r="W93" s="30">
        <f t="shared" si="26"/>
        <v>-287</v>
      </c>
      <c r="X93" s="7">
        <f t="shared" si="27"/>
        <v>-5.5394711445666878E-2</v>
      </c>
      <c r="AB93" s="66"/>
    </row>
    <row r="94" spans="1:28" x14ac:dyDescent="0.25">
      <c r="A94" s="65" t="s">
        <v>64</v>
      </c>
      <c r="B94" s="50">
        <v>6881</v>
      </c>
      <c r="C94" s="51">
        <v>6723</v>
      </c>
      <c r="D94" s="51">
        <v>6813</v>
      </c>
      <c r="E94" s="51">
        <v>6703</v>
      </c>
      <c r="F94" s="51">
        <v>6540</v>
      </c>
      <c r="G94" s="51">
        <v>6492</v>
      </c>
      <c r="H94" s="51">
        <v>6404</v>
      </c>
      <c r="I94" s="51">
        <v>6119</v>
      </c>
      <c r="J94" s="51">
        <v>6051</v>
      </c>
      <c r="K94" s="51">
        <v>5861</v>
      </c>
      <c r="L94" s="51">
        <v>5840</v>
      </c>
      <c r="M94" s="51">
        <v>5869</v>
      </c>
      <c r="N94" s="51">
        <v>5601</v>
      </c>
      <c r="O94" s="51">
        <v>5790</v>
      </c>
      <c r="P94" s="51">
        <v>5869</v>
      </c>
      <c r="Q94" s="51">
        <v>5548</v>
      </c>
      <c r="R94" s="51">
        <v>5703</v>
      </c>
      <c r="S94" s="51">
        <f t="shared" si="22"/>
        <v>-762</v>
      </c>
      <c r="T94" s="52">
        <f t="shared" si="23"/>
        <v>-0.11073971806423488</v>
      </c>
      <c r="U94" s="51">
        <f t="shared" si="24"/>
        <v>-416</v>
      </c>
      <c r="V94" s="52">
        <f t="shared" si="25"/>
        <v>-6.7984964863539776E-2</v>
      </c>
      <c r="W94" s="30">
        <f t="shared" si="26"/>
        <v>-1178</v>
      </c>
      <c r="X94" s="7">
        <f t="shared" si="27"/>
        <v>-0.1711960470861793</v>
      </c>
      <c r="AB94" s="66"/>
    </row>
    <row r="95" spans="1:28" x14ac:dyDescent="0.25">
      <c r="A95" s="65" t="s">
        <v>65</v>
      </c>
      <c r="B95" s="50">
        <v>16754</v>
      </c>
      <c r="C95" s="51">
        <v>16192</v>
      </c>
      <c r="D95" s="51">
        <v>15013</v>
      </c>
      <c r="E95" s="51">
        <v>14882</v>
      </c>
      <c r="F95" s="51">
        <v>14533</v>
      </c>
      <c r="G95" s="51">
        <v>14378</v>
      </c>
      <c r="H95" s="51">
        <v>14309</v>
      </c>
      <c r="I95" s="51">
        <v>14694</v>
      </c>
      <c r="J95" s="51">
        <v>14593</v>
      </c>
      <c r="K95" s="51">
        <v>13966</v>
      </c>
      <c r="L95" s="51">
        <v>13787</v>
      </c>
      <c r="M95" s="51">
        <v>13630</v>
      </c>
      <c r="N95" s="51">
        <v>13518</v>
      </c>
      <c r="O95" s="51">
        <v>13838</v>
      </c>
      <c r="P95" s="51">
        <v>13584</v>
      </c>
      <c r="Q95" s="51">
        <v>13773</v>
      </c>
      <c r="R95" s="51">
        <v>13557</v>
      </c>
      <c r="S95" s="51">
        <f t="shared" ref="S95:S118" si="28">I95-B95</f>
        <v>-2060</v>
      </c>
      <c r="T95" s="52">
        <f t="shared" ref="T95:T118" si="29">I95/B95-1</f>
        <v>-0.12295571206875966</v>
      </c>
      <c r="U95" s="51">
        <f t="shared" ref="U95:U118" si="30">R95-I95</f>
        <v>-1137</v>
      </c>
      <c r="V95" s="52">
        <f t="shared" ref="V95:V118" si="31">R95/I95-1</f>
        <v>-7.7378521845651305E-2</v>
      </c>
      <c r="W95" s="30">
        <f t="shared" ref="W95:W118" si="32">R95-B95</f>
        <v>-3197</v>
      </c>
      <c r="X95" s="7">
        <f t="shared" ref="X95:X118" si="33">R95/B95-1</f>
        <v>-0.19082010266205085</v>
      </c>
      <c r="AB95" s="66"/>
    </row>
    <row r="96" spans="1:28" x14ac:dyDescent="0.25">
      <c r="A96" s="65" t="s">
        <v>66</v>
      </c>
      <c r="B96" s="50">
        <v>11572</v>
      </c>
      <c r="C96" s="51">
        <v>11507</v>
      </c>
      <c r="D96" s="51">
        <v>10957</v>
      </c>
      <c r="E96" s="51">
        <v>10723</v>
      </c>
      <c r="F96" s="51">
        <v>10086</v>
      </c>
      <c r="G96" s="51">
        <v>9671</v>
      </c>
      <c r="H96" s="51">
        <v>9726</v>
      </c>
      <c r="I96" s="51">
        <v>9769</v>
      </c>
      <c r="J96" s="51">
        <v>9738</v>
      </c>
      <c r="K96" s="51">
        <v>9370</v>
      </c>
      <c r="L96" s="51">
        <v>9339</v>
      </c>
      <c r="M96" s="51">
        <v>8695</v>
      </c>
      <c r="N96" s="51">
        <v>8545</v>
      </c>
      <c r="O96" s="51">
        <v>9037</v>
      </c>
      <c r="P96" s="51">
        <v>9058</v>
      </c>
      <c r="Q96" s="51">
        <v>9236</v>
      </c>
      <c r="R96" s="51">
        <v>9642</v>
      </c>
      <c r="S96" s="51">
        <f t="shared" si="28"/>
        <v>-1803</v>
      </c>
      <c r="T96" s="52">
        <f t="shared" si="29"/>
        <v>-0.15580712063601798</v>
      </c>
      <c r="U96" s="51">
        <f t="shared" si="30"/>
        <v>-127</v>
      </c>
      <c r="V96" s="52">
        <f t="shared" si="31"/>
        <v>-1.3000307093868346E-2</v>
      </c>
      <c r="W96" s="30">
        <f t="shared" si="32"/>
        <v>-1930</v>
      </c>
      <c r="X96" s="7">
        <f t="shared" si="33"/>
        <v>-0.16678188731420673</v>
      </c>
      <c r="AB96" s="66"/>
    </row>
    <row r="97" spans="1:28" x14ac:dyDescent="0.25">
      <c r="A97" s="65" t="s">
        <v>67</v>
      </c>
      <c r="B97" s="50">
        <v>52851</v>
      </c>
      <c r="C97" s="51">
        <v>52354</v>
      </c>
      <c r="D97" s="51">
        <v>51900</v>
      </c>
      <c r="E97" s="51">
        <v>52358</v>
      </c>
      <c r="F97" s="51">
        <v>53197</v>
      </c>
      <c r="G97" s="51">
        <v>53226</v>
      </c>
      <c r="H97" s="51">
        <v>53512</v>
      </c>
      <c r="I97" s="51">
        <v>53825</v>
      </c>
      <c r="J97" s="51">
        <v>52944</v>
      </c>
      <c r="K97" s="51">
        <v>49609</v>
      </c>
      <c r="L97" s="51">
        <v>49643</v>
      </c>
      <c r="M97" s="51">
        <v>50886</v>
      </c>
      <c r="N97" s="51">
        <v>51922</v>
      </c>
      <c r="O97" s="51">
        <v>52064</v>
      </c>
      <c r="P97" s="51">
        <v>53676</v>
      </c>
      <c r="Q97" s="51">
        <v>54328</v>
      </c>
      <c r="R97" s="51">
        <v>54490</v>
      </c>
      <c r="S97" s="51">
        <f t="shared" si="28"/>
        <v>974</v>
      </c>
      <c r="T97" s="52">
        <f t="shared" si="29"/>
        <v>1.8429168795292439E-2</v>
      </c>
      <c r="U97" s="51">
        <f t="shared" si="30"/>
        <v>665</v>
      </c>
      <c r="V97" s="52">
        <f t="shared" si="31"/>
        <v>1.2354853692521983E-2</v>
      </c>
      <c r="W97" s="30">
        <f t="shared" si="32"/>
        <v>1639</v>
      </c>
      <c r="X97" s="7">
        <f t="shared" si="33"/>
        <v>3.1011712171955086E-2</v>
      </c>
      <c r="AB97" s="66"/>
    </row>
    <row r="98" spans="1:28" x14ac:dyDescent="0.25">
      <c r="A98" s="65" t="s">
        <v>68</v>
      </c>
      <c r="B98" s="50">
        <v>11162</v>
      </c>
      <c r="C98" s="51">
        <v>11162</v>
      </c>
      <c r="D98" s="51">
        <v>11025</v>
      </c>
      <c r="E98" s="51">
        <v>10878</v>
      </c>
      <c r="F98" s="51">
        <v>11085</v>
      </c>
      <c r="G98" s="51">
        <v>11335</v>
      </c>
      <c r="H98" s="51">
        <v>11298</v>
      </c>
      <c r="I98" s="51">
        <v>11050</v>
      </c>
      <c r="J98" s="51">
        <v>10932</v>
      </c>
      <c r="K98" s="51">
        <v>9916</v>
      </c>
      <c r="L98" s="51">
        <v>10099</v>
      </c>
      <c r="M98" s="51">
        <v>9907</v>
      </c>
      <c r="N98" s="51">
        <v>10238</v>
      </c>
      <c r="O98" s="51">
        <v>10329</v>
      </c>
      <c r="P98" s="51">
        <v>10425</v>
      </c>
      <c r="Q98" s="51">
        <v>10446</v>
      </c>
      <c r="R98" s="51">
        <v>10436</v>
      </c>
      <c r="S98" s="51">
        <f t="shared" si="28"/>
        <v>-112</v>
      </c>
      <c r="T98" s="52">
        <f t="shared" si="29"/>
        <v>-1.0034044078122251E-2</v>
      </c>
      <c r="U98" s="51">
        <f t="shared" si="30"/>
        <v>-614</v>
      </c>
      <c r="V98" s="52">
        <f t="shared" si="31"/>
        <v>-5.5565610859728554E-2</v>
      </c>
      <c r="W98" s="30">
        <f t="shared" si="32"/>
        <v>-726</v>
      </c>
      <c r="X98" s="7">
        <f t="shared" si="33"/>
        <v>-6.5042107149256401E-2</v>
      </c>
      <c r="AB98" s="66"/>
    </row>
    <row r="99" spans="1:28" x14ac:dyDescent="0.25">
      <c r="A99" s="65" t="s">
        <v>69</v>
      </c>
      <c r="B99" s="50">
        <v>12460</v>
      </c>
      <c r="C99" s="51">
        <v>11721</v>
      </c>
      <c r="D99" s="51">
        <v>11754</v>
      </c>
      <c r="E99" s="51">
        <v>11410</v>
      </c>
      <c r="F99" s="51">
        <v>10865</v>
      </c>
      <c r="G99" s="51">
        <v>10982</v>
      </c>
      <c r="H99" s="51">
        <v>11182</v>
      </c>
      <c r="I99" s="51">
        <v>11484</v>
      </c>
      <c r="J99" s="51">
        <v>11771</v>
      </c>
      <c r="K99" s="51">
        <v>10902</v>
      </c>
      <c r="L99" s="51">
        <v>10911</v>
      </c>
      <c r="M99" s="51">
        <v>11331</v>
      </c>
      <c r="N99" s="51">
        <v>11304</v>
      </c>
      <c r="O99" s="51">
        <v>11387</v>
      </c>
      <c r="P99" s="51">
        <v>11461</v>
      </c>
      <c r="Q99" s="51">
        <v>11549</v>
      </c>
      <c r="R99" s="51">
        <v>11736</v>
      </c>
      <c r="S99" s="51">
        <f t="shared" si="28"/>
        <v>-976</v>
      </c>
      <c r="T99" s="52">
        <f t="shared" si="29"/>
        <v>-7.8330658105938977E-2</v>
      </c>
      <c r="U99" s="51">
        <f t="shared" si="30"/>
        <v>252</v>
      </c>
      <c r="V99" s="52">
        <f t="shared" si="31"/>
        <v>2.1943573667711602E-2</v>
      </c>
      <c r="W99" s="30">
        <f t="shared" si="32"/>
        <v>-724</v>
      </c>
      <c r="X99" s="7">
        <f t="shared" si="33"/>
        <v>-5.8105939004815421E-2</v>
      </c>
      <c r="AB99" s="66"/>
    </row>
    <row r="100" spans="1:28" x14ac:dyDescent="0.25">
      <c r="A100" s="65" t="s">
        <v>70</v>
      </c>
      <c r="B100" s="50">
        <v>61575</v>
      </c>
      <c r="C100" s="51">
        <v>60735</v>
      </c>
      <c r="D100" s="51">
        <v>60238</v>
      </c>
      <c r="E100" s="51">
        <v>59087</v>
      </c>
      <c r="F100" s="51">
        <v>58533</v>
      </c>
      <c r="G100" s="51">
        <v>57918</v>
      </c>
      <c r="H100" s="51">
        <v>57510</v>
      </c>
      <c r="I100" s="51">
        <v>56154</v>
      </c>
      <c r="J100" s="51">
        <v>55602</v>
      </c>
      <c r="K100" s="51">
        <v>51434</v>
      </c>
      <c r="L100" s="51">
        <v>50650</v>
      </c>
      <c r="M100" s="51">
        <v>51434</v>
      </c>
      <c r="N100" s="51">
        <v>50513</v>
      </c>
      <c r="O100" s="51">
        <v>50273</v>
      </c>
      <c r="P100" s="51">
        <v>50881</v>
      </c>
      <c r="Q100" s="51">
        <v>50603</v>
      </c>
      <c r="R100" s="51">
        <v>50812</v>
      </c>
      <c r="S100" s="51">
        <f t="shared" si="28"/>
        <v>-5421</v>
      </c>
      <c r="T100" s="52">
        <f t="shared" si="29"/>
        <v>-8.8038976857490847E-2</v>
      </c>
      <c r="U100" s="51">
        <f t="shared" si="30"/>
        <v>-5342</v>
      </c>
      <c r="V100" s="52">
        <f t="shared" si="31"/>
        <v>-9.5131246215763743E-2</v>
      </c>
      <c r="W100" s="30">
        <f t="shared" si="32"/>
        <v>-10763</v>
      </c>
      <c r="X100" s="7">
        <f t="shared" si="33"/>
        <v>-0.17479496548924078</v>
      </c>
      <c r="AB100" s="66"/>
    </row>
    <row r="101" spans="1:28" x14ac:dyDescent="0.25">
      <c r="A101" s="65" t="s">
        <v>71</v>
      </c>
      <c r="B101" s="50">
        <v>27362</v>
      </c>
      <c r="C101" s="51">
        <v>26723</v>
      </c>
      <c r="D101" s="51">
        <v>26986</v>
      </c>
      <c r="E101" s="51">
        <v>26673</v>
      </c>
      <c r="F101" s="51">
        <v>27119</v>
      </c>
      <c r="G101" s="51">
        <v>26787</v>
      </c>
      <c r="H101" s="51">
        <v>27057</v>
      </c>
      <c r="I101" s="51">
        <v>26832</v>
      </c>
      <c r="J101" s="51">
        <v>26216</v>
      </c>
      <c r="K101" s="51">
        <v>25150</v>
      </c>
      <c r="L101" s="51">
        <v>25185</v>
      </c>
      <c r="M101" s="51">
        <v>26316</v>
      </c>
      <c r="N101" s="51">
        <v>26877</v>
      </c>
      <c r="O101" s="51">
        <v>26391</v>
      </c>
      <c r="P101" s="51">
        <v>27196</v>
      </c>
      <c r="Q101" s="51">
        <v>27742</v>
      </c>
      <c r="R101" s="51">
        <v>27776</v>
      </c>
      <c r="S101" s="51">
        <f t="shared" si="28"/>
        <v>-530</v>
      </c>
      <c r="T101" s="52">
        <f t="shared" si="29"/>
        <v>-1.9369929098750127E-2</v>
      </c>
      <c r="U101" s="51">
        <f t="shared" si="30"/>
        <v>944</v>
      </c>
      <c r="V101" s="52">
        <f t="shared" si="31"/>
        <v>3.5181872391174762E-2</v>
      </c>
      <c r="W101" s="30">
        <f t="shared" si="32"/>
        <v>414</v>
      </c>
      <c r="X101" s="7">
        <f t="shared" si="33"/>
        <v>1.5130472918646332E-2</v>
      </c>
      <c r="AB101" s="66"/>
    </row>
    <row r="102" spans="1:28" x14ac:dyDescent="0.25">
      <c r="A102" s="65" t="s">
        <v>72</v>
      </c>
      <c r="B102" s="50">
        <v>27237</v>
      </c>
      <c r="C102" s="51">
        <v>26858</v>
      </c>
      <c r="D102" s="51">
        <v>26729</v>
      </c>
      <c r="E102" s="51">
        <v>26520</v>
      </c>
      <c r="F102" s="51">
        <v>26963</v>
      </c>
      <c r="G102" s="51">
        <v>26483</v>
      </c>
      <c r="H102" s="51">
        <v>26380</v>
      </c>
      <c r="I102" s="51">
        <v>26649</v>
      </c>
      <c r="J102" s="51">
        <v>26070</v>
      </c>
      <c r="K102" s="51">
        <v>24335</v>
      </c>
      <c r="L102" s="51">
        <v>25411</v>
      </c>
      <c r="M102" s="51">
        <v>25689</v>
      </c>
      <c r="N102" s="51">
        <v>25556</v>
      </c>
      <c r="O102" s="51">
        <v>25488</v>
      </c>
      <c r="P102" s="51">
        <v>25786</v>
      </c>
      <c r="Q102" s="51">
        <v>26086</v>
      </c>
      <c r="R102" s="51">
        <v>25952</v>
      </c>
      <c r="S102" s="51">
        <f t="shared" si="28"/>
        <v>-588</v>
      </c>
      <c r="T102" s="52">
        <f t="shared" si="29"/>
        <v>-2.1588280647648395E-2</v>
      </c>
      <c r="U102" s="51">
        <f t="shared" si="30"/>
        <v>-697</v>
      </c>
      <c r="V102" s="52">
        <f t="shared" si="31"/>
        <v>-2.6154827573267259E-2</v>
      </c>
      <c r="W102" s="30">
        <f t="shared" si="32"/>
        <v>-1285</v>
      </c>
      <c r="X102" s="7">
        <f t="shared" si="33"/>
        <v>-4.7178470462973188E-2</v>
      </c>
      <c r="AB102" s="66"/>
    </row>
    <row r="103" spans="1:28" x14ac:dyDescent="0.25">
      <c r="A103" s="65" t="s">
        <v>73</v>
      </c>
      <c r="B103" s="50">
        <v>25078</v>
      </c>
      <c r="C103" s="51">
        <v>25112</v>
      </c>
      <c r="D103" s="51">
        <v>25511</v>
      </c>
      <c r="E103" s="51">
        <v>24674</v>
      </c>
      <c r="F103" s="51">
        <v>24943</v>
      </c>
      <c r="G103" s="51">
        <v>24158</v>
      </c>
      <c r="H103" s="51">
        <v>23337</v>
      </c>
      <c r="I103" s="51">
        <v>23992</v>
      </c>
      <c r="J103" s="51">
        <v>24126</v>
      </c>
      <c r="K103" s="51">
        <v>23091</v>
      </c>
      <c r="L103" s="51">
        <v>23233</v>
      </c>
      <c r="M103" s="51">
        <v>23201</v>
      </c>
      <c r="N103" s="51">
        <v>23324</v>
      </c>
      <c r="O103" s="51">
        <v>22669</v>
      </c>
      <c r="P103" s="51">
        <v>23028</v>
      </c>
      <c r="Q103" s="51">
        <v>23340</v>
      </c>
      <c r="R103" s="51">
        <v>23806</v>
      </c>
      <c r="S103" s="51">
        <f t="shared" si="28"/>
        <v>-1086</v>
      </c>
      <c r="T103" s="52">
        <f t="shared" si="29"/>
        <v>-4.3304888747109027E-2</v>
      </c>
      <c r="U103" s="51">
        <f t="shared" si="30"/>
        <v>-186</v>
      </c>
      <c r="V103" s="52">
        <f t="shared" si="31"/>
        <v>-7.752584194731571E-3</v>
      </c>
      <c r="W103" s="30">
        <f t="shared" si="32"/>
        <v>-1272</v>
      </c>
      <c r="X103" s="7">
        <f t="shared" si="33"/>
        <v>-5.0721748145785117E-2</v>
      </c>
      <c r="AB103" s="66"/>
    </row>
    <row r="104" spans="1:28" x14ac:dyDescent="0.25">
      <c r="A104" s="65" t="s">
        <v>74</v>
      </c>
      <c r="B104" s="50">
        <v>22668</v>
      </c>
      <c r="C104" s="51">
        <v>22281</v>
      </c>
      <c r="D104" s="51">
        <v>21395</v>
      </c>
      <c r="E104" s="51">
        <v>21634</v>
      </c>
      <c r="F104" s="51">
        <v>21750</v>
      </c>
      <c r="G104" s="51">
        <v>21800</v>
      </c>
      <c r="H104" s="51">
        <v>21705</v>
      </c>
      <c r="I104" s="51">
        <v>21146</v>
      </c>
      <c r="J104" s="51">
        <v>20713</v>
      </c>
      <c r="K104" s="51">
        <v>19441</v>
      </c>
      <c r="L104" s="51">
        <v>18563</v>
      </c>
      <c r="M104" s="51">
        <v>18792</v>
      </c>
      <c r="N104" s="51">
        <v>18515</v>
      </c>
      <c r="O104" s="51">
        <v>18306</v>
      </c>
      <c r="P104" s="51">
        <v>18486</v>
      </c>
      <c r="Q104" s="51">
        <v>19025</v>
      </c>
      <c r="R104" s="51">
        <v>19254</v>
      </c>
      <c r="S104" s="51">
        <f t="shared" si="28"/>
        <v>-1522</v>
      </c>
      <c r="T104" s="52">
        <f t="shared" si="29"/>
        <v>-6.7143109228868902E-2</v>
      </c>
      <c r="U104" s="51">
        <f t="shared" si="30"/>
        <v>-1892</v>
      </c>
      <c r="V104" s="52">
        <f t="shared" si="31"/>
        <v>-8.9473186418235096E-2</v>
      </c>
      <c r="W104" s="30">
        <f t="shared" si="32"/>
        <v>-3414</v>
      </c>
      <c r="X104" s="7">
        <f t="shared" si="33"/>
        <v>-0.1506087877183695</v>
      </c>
      <c r="AB104" s="66"/>
    </row>
    <row r="105" spans="1:28" x14ac:dyDescent="0.25">
      <c r="A105" s="65" t="s">
        <v>75</v>
      </c>
      <c r="B105" s="50">
        <v>28717</v>
      </c>
      <c r="C105" s="51">
        <v>28501</v>
      </c>
      <c r="D105" s="51">
        <v>28944</v>
      </c>
      <c r="E105" s="51">
        <v>29206</v>
      </c>
      <c r="F105" s="51">
        <v>30047</v>
      </c>
      <c r="G105" s="51">
        <v>30439</v>
      </c>
      <c r="H105" s="51">
        <v>31169</v>
      </c>
      <c r="I105" s="51">
        <v>30867</v>
      </c>
      <c r="J105" s="51">
        <v>29483</v>
      </c>
      <c r="K105" s="51">
        <v>25456</v>
      </c>
      <c r="L105" s="51">
        <v>24843</v>
      </c>
      <c r="M105" s="51">
        <v>25084</v>
      </c>
      <c r="N105" s="51">
        <v>25666</v>
      </c>
      <c r="O105" s="51">
        <v>26100</v>
      </c>
      <c r="P105" s="51">
        <v>26258</v>
      </c>
      <c r="Q105" s="51">
        <v>27238</v>
      </c>
      <c r="R105" s="51">
        <v>27223</v>
      </c>
      <c r="S105" s="51">
        <f t="shared" si="28"/>
        <v>2150</v>
      </c>
      <c r="T105" s="52">
        <f t="shared" si="29"/>
        <v>7.4868544764425282E-2</v>
      </c>
      <c r="U105" s="51">
        <f t="shared" si="30"/>
        <v>-3644</v>
      </c>
      <c r="V105" s="52">
        <f t="shared" si="31"/>
        <v>-0.11805488061684</v>
      </c>
      <c r="W105" s="30">
        <f t="shared" si="32"/>
        <v>-1494</v>
      </c>
      <c r="X105" s="7">
        <f t="shared" si="33"/>
        <v>-5.2024932966535542E-2</v>
      </c>
      <c r="AB105" s="66"/>
    </row>
    <row r="106" spans="1:28" x14ac:dyDescent="0.25">
      <c r="A106" s="65" t="s">
        <v>76</v>
      </c>
      <c r="B106" s="50">
        <v>175415</v>
      </c>
      <c r="C106" s="51">
        <v>173888</v>
      </c>
      <c r="D106" s="51">
        <v>171645</v>
      </c>
      <c r="E106" s="51">
        <v>166709</v>
      </c>
      <c r="F106" s="51">
        <v>165656</v>
      </c>
      <c r="G106" s="51">
        <v>166073</v>
      </c>
      <c r="H106" s="51">
        <v>161795</v>
      </c>
      <c r="I106" s="51">
        <v>162409</v>
      </c>
      <c r="J106" s="51">
        <v>160428</v>
      </c>
      <c r="K106" s="51">
        <v>150362</v>
      </c>
      <c r="L106" s="51">
        <v>148817</v>
      </c>
      <c r="M106" s="51">
        <v>151249</v>
      </c>
      <c r="N106" s="51">
        <v>154052</v>
      </c>
      <c r="O106" s="51">
        <v>155930</v>
      </c>
      <c r="P106" s="51">
        <v>158336</v>
      </c>
      <c r="Q106" s="51">
        <v>158017</v>
      </c>
      <c r="R106" s="51">
        <v>158180</v>
      </c>
      <c r="S106" s="51">
        <f t="shared" si="28"/>
        <v>-13006</v>
      </c>
      <c r="T106" s="52">
        <f t="shared" si="29"/>
        <v>-7.4144172391186647E-2</v>
      </c>
      <c r="U106" s="51">
        <f t="shared" si="30"/>
        <v>-4229</v>
      </c>
      <c r="V106" s="52">
        <f t="shared" si="31"/>
        <v>-2.6039197335123054E-2</v>
      </c>
      <c r="W106" s="30">
        <f t="shared" si="32"/>
        <v>-17235</v>
      </c>
      <c r="X106" s="7">
        <f t="shared" si="33"/>
        <v>-9.825271499016619E-2</v>
      </c>
      <c r="AB106" s="66"/>
    </row>
    <row r="107" spans="1:28" x14ac:dyDescent="0.25">
      <c r="A107" s="65" t="s">
        <v>77</v>
      </c>
      <c r="B107" s="50">
        <v>266636</v>
      </c>
      <c r="C107" s="51">
        <v>261098</v>
      </c>
      <c r="D107" s="51">
        <v>261733</v>
      </c>
      <c r="E107" s="51">
        <v>260610</v>
      </c>
      <c r="F107" s="51">
        <v>264977</v>
      </c>
      <c r="G107" s="51">
        <v>270339</v>
      </c>
      <c r="H107" s="51">
        <v>271894</v>
      </c>
      <c r="I107" s="51">
        <v>273166</v>
      </c>
      <c r="J107" s="51">
        <v>272562</v>
      </c>
      <c r="K107" s="51">
        <v>255321</v>
      </c>
      <c r="L107" s="51">
        <v>252634</v>
      </c>
      <c r="M107" s="51">
        <v>254006</v>
      </c>
      <c r="N107" s="51">
        <v>255904</v>
      </c>
      <c r="O107" s="51">
        <v>256668</v>
      </c>
      <c r="P107" s="51">
        <v>260173</v>
      </c>
      <c r="Q107" s="51">
        <v>264051</v>
      </c>
      <c r="R107" s="51">
        <v>266332</v>
      </c>
      <c r="S107" s="51">
        <f t="shared" si="28"/>
        <v>6530</v>
      </c>
      <c r="T107" s="52">
        <f t="shared" si="29"/>
        <v>2.4490316386384325E-2</v>
      </c>
      <c r="U107" s="51">
        <f t="shared" si="30"/>
        <v>-6834</v>
      </c>
      <c r="V107" s="52">
        <f t="shared" si="31"/>
        <v>-2.5017754771823775E-2</v>
      </c>
      <c r="W107" s="30">
        <f t="shared" si="32"/>
        <v>-304</v>
      </c>
      <c r="X107" s="7">
        <f t="shared" si="33"/>
        <v>-1.1401311150782689E-3</v>
      </c>
      <c r="AB107" s="66"/>
    </row>
    <row r="108" spans="1:28" x14ac:dyDescent="0.25">
      <c r="A108" s="65" t="s">
        <v>78</v>
      </c>
      <c r="B108" s="50">
        <v>94841</v>
      </c>
      <c r="C108" s="51">
        <v>90080</v>
      </c>
      <c r="D108" s="51">
        <v>87565</v>
      </c>
      <c r="E108" s="51">
        <v>85730</v>
      </c>
      <c r="F108" s="51">
        <v>83671</v>
      </c>
      <c r="G108" s="51">
        <v>83668</v>
      </c>
      <c r="H108" s="51">
        <v>84130</v>
      </c>
      <c r="I108" s="51">
        <v>79246</v>
      </c>
      <c r="J108" s="51">
        <v>75979</v>
      </c>
      <c r="K108" s="51">
        <v>68032</v>
      </c>
      <c r="L108" s="51">
        <v>69719</v>
      </c>
      <c r="M108" s="51">
        <v>70706</v>
      </c>
      <c r="N108" s="51">
        <v>70217</v>
      </c>
      <c r="O108" s="51">
        <v>69395</v>
      </c>
      <c r="P108" s="51">
        <v>69322</v>
      </c>
      <c r="Q108" s="51">
        <v>69800</v>
      </c>
      <c r="R108" s="51">
        <v>69187</v>
      </c>
      <c r="S108" s="51">
        <f t="shared" si="28"/>
        <v>-15595</v>
      </c>
      <c r="T108" s="52">
        <f t="shared" si="29"/>
        <v>-0.16443310382640419</v>
      </c>
      <c r="U108" s="51">
        <f t="shared" si="30"/>
        <v>-10059</v>
      </c>
      <c r="V108" s="52">
        <f t="shared" si="31"/>
        <v>-0.12693385155086689</v>
      </c>
      <c r="W108" s="30">
        <f t="shared" si="32"/>
        <v>-25654</v>
      </c>
      <c r="X108" s="7">
        <f t="shared" si="33"/>
        <v>-0.27049482818612203</v>
      </c>
      <c r="AB108" s="66"/>
    </row>
    <row r="109" spans="1:28" x14ac:dyDescent="0.25">
      <c r="A109" s="65" t="s">
        <v>79</v>
      </c>
      <c r="B109" s="50">
        <v>36792</v>
      </c>
      <c r="C109" s="51">
        <v>36290</v>
      </c>
      <c r="D109" s="51">
        <v>35589</v>
      </c>
      <c r="E109" s="51">
        <v>36488</v>
      </c>
      <c r="F109" s="51">
        <v>36024</v>
      </c>
      <c r="G109" s="51">
        <v>35888</v>
      </c>
      <c r="H109" s="51">
        <v>36567</v>
      </c>
      <c r="I109" s="51">
        <v>36216</v>
      </c>
      <c r="J109" s="51">
        <v>35746</v>
      </c>
      <c r="K109" s="51">
        <v>33059</v>
      </c>
      <c r="L109" s="51">
        <v>33387</v>
      </c>
      <c r="M109" s="51">
        <v>33958</v>
      </c>
      <c r="N109" s="51">
        <v>34845</v>
      </c>
      <c r="O109" s="51">
        <v>35278</v>
      </c>
      <c r="P109" s="51">
        <v>36075</v>
      </c>
      <c r="Q109" s="51">
        <v>36608</v>
      </c>
      <c r="R109" s="51">
        <v>36325</v>
      </c>
      <c r="S109" s="51">
        <f t="shared" si="28"/>
        <v>-576</v>
      </c>
      <c r="T109" s="52">
        <f t="shared" si="29"/>
        <v>-1.5655577299412915E-2</v>
      </c>
      <c r="U109" s="51">
        <f t="shared" si="30"/>
        <v>109</v>
      </c>
      <c r="V109" s="52">
        <f t="shared" si="31"/>
        <v>3.0097194610116951E-3</v>
      </c>
      <c r="W109" s="30">
        <f t="shared" si="32"/>
        <v>-467</v>
      </c>
      <c r="X109" s="7">
        <f t="shared" si="33"/>
        <v>-1.2692976734072658E-2</v>
      </c>
      <c r="AB109" s="66"/>
    </row>
    <row r="110" spans="1:28" x14ac:dyDescent="0.25">
      <c r="A110" s="65" t="s">
        <v>80</v>
      </c>
      <c r="B110" s="50">
        <v>23720</v>
      </c>
      <c r="C110" s="51">
        <v>24447</v>
      </c>
      <c r="D110" s="51">
        <v>25424</v>
      </c>
      <c r="E110" s="51">
        <v>25849</v>
      </c>
      <c r="F110" s="51">
        <v>26084</v>
      </c>
      <c r="G110" s="51">
        <v>26027</v>
      </c>
      <c r="H110" s="51">
        <v>26255</v>
      </c>
      <c r="I110" s="51">
        <v>27147</v>
      </c>
      <c r="J110" s="51">
        <v>27612</v>
      </c>
      <c r="K110" s="51">
        <v>26385</v>
      </c>
      <c r="L110" s="51">
        <v>25915</v>
      </c>
      <c r="M110" s="51">
        <v>25991</v>
      </c>
      <c r="N110" s="51">
        <v>27646</v>
      </c>
      <c r="O110" s="51">
        <v>28925</v>
      </c>
      <c r="P110" s="51">
        <v>30035</v>
      </c>
      <c r="Q110" s="51">
        <v>31051</v>
      </c>
      <c r="R110" s="51">
        <v>31499</v>
      </c>
      <c r="S110" s="51">
        <f t="shared" si="28"/>
        <v>3427</v>
      </c>
      <c r="T110" s="52">
        <f t="shared" si="29"/>
        <v>0.14447723440134896</v>
      </c>
      <c r="U110" s="51">
        <f t="shared" si="30"/>
        <v>4352</v>
      </c>
      <c r="V110" s="52">
        <f t="shared" si="31"/>
        <v>0.16031237337459014</v>
      </c>
      <c r="W110" s="30">
        <f t="shared" si="32"/>
        <v>7779</v>
      </c>
      <c r="X110" s="7">
        <f t="shared" si="33"/>
        <v>0.32795109612141649</v>
      </c>
      <c r="AB110" s="66"/>
    </row>
    <row r="111" spans="1:28" x14ac:dyDescent="0.25">
      <c r="A111" s="65" t="s">
        <v>81</v>
      </c>
      <c r="B111" s="50">
        <v>12422</v>
      </c>
      <c r="C111" s="51">
        <v>11771</v>
      </c>
      <c r="D111" s="51">
        <v>11529</v>
      </c>
      <c r="E111" s="51">
        <v>10913</v>
      </c>
      <c r="F111" s="51">
        <v>11196</v>
      </c>
      <c r="G111" s="51">
        <v>11217</v>
      </c>
      <c r="H111" s="51">
        <v>11778</v>
      </c>
      <c r="I111" s="51">
        <v>11477</v>
      </c>
      <c r="J111" s="51">
        <v>10920</v>
      </c>
      <c r="K111" s="51">
        <v>9986</v>
      </c>
      <c r="L111" s="51">
        <v>9807</v>
      </c>
      <c r="M111" s="51">
        <v>9965</v>
      </c>
      <c r="N111" s="51">
        <v>9952</v>
      </c>
      <c r="O111" s="51">
        <v>10275</v>
      </c>
      <c r="P111" s="51">
        <v>10692</v>
      </c>
      <c r="Q111" s="51">
        <v>10795</v>
      </c>
      <c r="R111" s="51">
        <v>10841</v>
      </c>
      <c r="S111" s="51">
        <f t="shared" si="28"/>
        <v>-945</v>
      </c>
      <c r="T111" s="52">
        <f t="shared" si="29"/>
        <v>-7.6074706166478823E-2</v>
      </c>
      <c r="U111" s="51">
        <f t="shared" si="30"/>
        <v>-636</v>
      </c>
      <c r="V111" s="52">
        <f t="shared" si="31"/>
        <v>-5.5415178182451896E-2</v>
      </c>
      <c r="W111" s="30">
        <f t="shared" si="32"/>
        <v>-1581</v>
      </c>
      <c r="X111" s="7">
        <f t="shared" si="33"/>
        <v>-0.12727419095153758</v>
      </c>
      <c r="AB111" s="66"/>
    </row>
    <row r="112" spans="1:28" x14ac:dyDescent="0.25">
      <c r="A112" s="65" t="s">
        <v>82</v>
      </c>
      <c r="B112" s="50">
        <v>2371</v>
      </c>
      <c r="C112" s="51">
        <v>2371</v>
      </c>
      <c r="D112" s="51">
        <v>2562</v>
      </c>
      <c r="E112" s="51">
        <v>2368</v>
      </c>
      <c r="F112" s="51">
        <v>2222</v>
      </c>
      <c r="G112" s="51">
        <v>2264</v>
      </c>
      <c r="H112" s="51">
        <v>2325</v>
      </c>
      <c r="I112" s="51">
        <v>2457</v>
      </c>
      <c r="J112" s="51">
        <v>2316</v>
      </c>
      <c r="K112" s="51">
        <v>2168</v>
      </c>
      <c r="L112" s="51">
        <v>2178</v>
      </c>
      <c r="M112" s="51">
        <v>2227</v>
      </c>
      <c r="N112" s="51">
        <v>2113</v>
      </c>
      <c r="O112" s="51">
        <v>2192</v>
      </c>
      <c r="P112" s="51">
        <v>2251</v>
      </c>
      <c r="Q112" s="51">
        <v>2241</v>
      </c>
      <c r="R112" s="51">
        <v>2222</v>
      </c>
      <c r="S112" s="51">
        <f t="shared" si="28"/>
        <v>86</v>
      </c>
      <c r="T112" s="52">
        <f t="shared" si="29"/>
        <v>3.6271615352172049E-2</v>
      </c>
      <c r="U112" s="51">
        <f t="shared" si="30"/>
        <v>-235</v>
      </c>
      <c r="V112" s="52">
        <f t="shared" si="31"/>
        <v>-9.5645095645095601E-2</v>
      </c>
      <c r="W112" s="30">
        <f t="shared" si="32"/>
        <v>-149</v>
      </c>
      <c r="X112" s="7">
        <f t="shared" si="33"/>
        <v>-6.2842682412484141E-2</v>
      </c>
      <c r="AB112" s="66"/>
    </row>
    <row r="113" spans="1:28" x14ac:dyDescent="0.25">
      <c r="A113" s="65" t="s">
        <v>83</v>
      </c>
      <c r="B113" s="50">
        <v>59347</v>
      </c>
      <c r="C113" s="51">
        <v>58884</v>
      </c>
      <c r="D113" s="51">
        <v>60447</v>
      </c>
      <c r="E113" s="51">
        <v>62605</v>
      </c>
      <c r="F113" s="51">
        <v>65834</v>
      </c>
      <c r="G113" s="51">
        <v>69532</v>
      </c>
      <c r="H113" s="51">
        <v>73055</v>
      </c>
      <c r="I113" s="51">
        <v>77717</v>
      </c>
      <c r="J113" s="51">
        <v>77406</v>
      </c>
      <c r="K113" s="51">
        <v>73818</v>
      </c>
      <c r="L113" s="51">
        <v>73884</v>
      </c>
      <c r="M113" s="51">
        <v>74536</v>
      </c>
      <c r="N113" s="51">
        <v>75680</v>
      </c>
      <c r="O113" s="51">
        <v>80806</v>
      </c>
      <c r="P113" s="51">
        <v>83134</v>
      </c>
      <c r="Q113" s="51">
        <v>87537</v>
      </c>
      <c r="R113" s="51">
        <v>90950</v>
      </c>
      <c r="S113" s="51">
        <f t="shared" si="28"/>
        <v>18370</v>
      </c>
      <c r="T113" s="52">
        <f t="shared" si="29"/>
        <v>0.30953544408310441</v>
      </c>
      <c r="U113" s="51">
        <f t="shared" si="30"/>
        <v>13233</v>
      </c>
      <c r="V113" s="52">
        <f t="shared" si="31"/>
        <v>0.17027162654245531</v>
      </c>
      <c r="W113" s="30">
        <f t="shared" si="32"/>
        <v>31603</v>
      </c>
      <c r="X113" s="7">
        <f t="shared" si="33"/>
        <v>0.53251217416213126</v>
      </c>
      <c r="AB113" s="66"/>
    </row>
    <row r="114" spans="1:28" x14ac:dyDescent="0.25">
      <c r="A114" s="65" t="s">
        <v>84</v>
      </c>
      <c r="B114" s="50">
        <v>24619</v>
      </c>
      <c r="C114" s="51">
        <v>24613</v>
      </c>
      <c r="D114" s="51">
        <v>25696</v>
      </c>
      <c r="E114" s="51">
        <v>26056</v>
      </c>
      <c r="F114" s="51">
        <v>24845</v>
      </c>
      <c r="G114" s="51">
        <v>24825</v>
      </c>
      <c r="H114" s="51">
        <v>25043</v>
      </c>
      <c r="I114" s="51">
        <v>25312</v>
      </c>
      <c r="J114" s="51">
        <v>25370</v>
      </c>
      <c r="K114" s="51">
        <v>23831</v>
      </c>
      <c r="L114" s="51">
        <v>23703</v>
      </c>
      <c r="M114" s="51">
        <v>23726</v>
      </c>
      <c r="N114" s="51">
        <v>23816</v>
      </c>
      <c r="O114" s="51">
        <v>24044</v>
      </c>
      <c r="P114" s="51">
        <v>24687</v>
      </c>
      <c r="Q114" s="51">
        <v>25154</v>
      </c>
      <c r="R114" s="51">
        <v>25031</v>
      </c>
      <c r="S114" s="51">
        <f t="shared" si="28"/>
        <v>693</v>
      </c>
      <c r="T114" s="52">
        <f t="shared" si="29"/>
        <v>2.8148990617003156E-2</v>
      </c>
      <c r="U114" s="51">
        <f t="shared" si="30"/>
        <v>-281</v>
      </c>
      <c r="V114" s="52">
        <f t="shared" si="31"/>
        <v>-1.1101453855878685E-2</v>
      </c>
      <c r="W114" s="30">
        <f t="shared" si="32"/>
        <v>412</v>
      </c>
      <c r="X114" s="7">
        <f t="shared" si="33"/>
        <v>1.6735042040700199E-2</v>
      </c>
      <c r="AB114" s="66"/>
    </row>
    <row r="115" spans="1:28" x14ac:dyDescent="0.25">
      <c r="A115" s="65" t="s">
        <v>85</v>
      </c>
      <c r="B115" s="50">
        <v>48285</v>
      </c>
      <c r="C115" s="51">
        <v>48266</v>
      </c>
      <c r="D115" s="51">
        <v>48190</v>
      </c>
      <c r="E115" s="51">
        <v>48422</v>
      </c>
      <c r="F115" s="51">
        <v>48263</v>
      </c>
      <c r="G115" s="51">
        <v>48328</v>
      </c>
      <c r="H115" s="51">
        <v>47301</v>
      </c>
      <c r="I115" s="51">
        <v>46425</v>
      </c>
      <c r="J115" s="51">
        <v>45569</v>
      </c>
      <c r="K115" s="51">
        <v>42037</v>
      </c>
      <c r="L115" s="51">
        <v>41622</v>
      </c>
      <c r="M115" s="51">
        <v>42037</v>
      </c>
      <c r="N115" s="51">
        <v>43173</v>
      </c>
      <c r="O115" s="51">
        <v>43684</v>
      </c>
      <c r="P115" s="51">
        <v>44557</v>
      </c>
      <c r="Q115" s="51">
        <v>45900</v>
      </c>
      <c r="R115" s="51">
        <v>47371</v>
      </c>
      <c r="S115" s="51">
        <f t="shared" si="28"/>
        <v>-1860</v>
      </c>
      <c r="T115" s="52">
        <f t="shared" si="29"/>
        <v>-3.8521279900590288E-2</v>
      </c>
      <c r="U115" s="51">
        <f t="shared" si="30"/>
        <v>946</v>
      </c>
      <c r="V115" s="52">
        <f t="shared" si="31"/>
        <v>2.0376952073236421E-2</v>
      </c>
      <c r="W115" s="30">
        <f t="shared" si="32"/>
        <v>-914</v>
      </c>
      <c r="X115" s="7">
        <f t="shared" si="33"/>
        <v>-1.8929274101687876E-2</v>
      </c>
      <c r="AB115" s="66"/>
    </row>
    <row r="116" spans="1:28" x14ac:dyDescent="0.25">
      <c r="A116" s="65" t="s">
        <v>86</v>
      </c>
      <c r="B116" s="50">
        <v>19587</v>
      </c>
      <c r="C116" s="51">
        <v>18569</v>
      </c>
      <c r="D116" s="51">
        <v>17746</v>
      </c>
      <c r="E116" s="51">
        <v>17086</v>
      </c>
      <c r="F116" s="51">
        <v>17107</v>
      </c>
      <c r="G116" s="51">
        <v>16872</v>
      </c>
      <c r="H116" s="51">
        <v>16976</v>
      </c>
      <c r="I116" s="51">
        <v>16716</v>
      </c>
      <c r="J116" s="51">
        <v>16800</v>
      </c>
      <c r="K116" s="51">
        <v>15263</v>
      </c>
      <c r="L116" s="51">
        <v>15409</v>
      </c>
      <c r="M116" s="51">
        <v>15490</v>
      </c>
      <c r="N116" s="51">
        <v>16207</v>
      </c>
      <c r="O116" s="51">
        <v>16331</v>
      </c>
      <c r="P116" s="51">
        <v>16749</v>
      </c>
      <c r="Q116" s="51">
        <v>17310</v>
      </c>
      <c r="R116" s="51">
        <v>17334</v>
      </c>
      <c r="S116" s="51">
        <f t="shared" si="28"/>
        <v>-2871</v>
      </c>
      <c r="T116" s="52">
        <f t="shared" si="29"/>
        <v>-0.14657681115025267</v>
      </c>
      <c r="U116" s="51">
        <f t="shared" si="30"/>
        <v>618</v>
      </c>
      <c r="V116" s="52">
        <f t="shared" si="31"/>
        <v>3.6970567121320963E-2</v>
      </c>
      <c r="W116" s="30">
        <f t="shared" si="32"/>
        <v>-2253</v>
      </c>
      <c r="X116" s="7">
        <f t="shared" si="33"/>
        <v>-0.11502527186399147</v>
      </c>
      <c r="AB116" s="66"/>
    </row>
    <row r="117" spans="1:28" x14ac:dyDescent="0.25">
      <c r="A117" s="65" t="s">
        <v>87</v>
      </c>
      <c r="B117" s="50">
        <v>57716</v>
      </c>
      <c r="C117" s="51">
        <v>58340</v>
      </c>
      <c r="D117" s="51">
        <v>58175</v>
      </c>
      <c r="E117" s="51">
        <v>57298</v>
      </c>
      <c r="F117" s="51">
        <v>57542</v>
      </c>
      <c r="G117" s="51">
        <v>57244</v>
      </c>
      <c r="H117" s="51">
        <v>58667</v>
      </c>
      <c r="I117" s="51">
        <v>58806</v>
      </c>
      <c r="J117" s="51">
        <v>59434</v>
      </c>
      <c r="K117" s="51">
        <v>54562</v>
      </c>
      <c r="L117" s="51">
        <v>55365</v>
      </c>
      <c r="M117" s="51">
        <v>57304</v>
      </c>
      <c r="N117" s="51">
        <v>59380</v>
      </c>
      <c r="O117" s="51">
        <v>59756</v>
      </c>
      <c r="P117" s="51">
        <v>61219</v>
      </c>
      <c r="Q117" s="51">
        <v>63202</v>
      </c>
      <c r="R117" s="51">
        <v>65647</v>
      </c>
      <c r="S117" s="51">
        <f t="shared" si="28"/>
        <v>1090</v>
      </c>
      <c r="T117" s="52">
        <f t="shared" si="29"/>
        <v>1.8885577656109209E-2</v>
      </c>
      <c r="U117" s="51">
        <f t="shared" si="30"/>
        <v>6841</v>
      </c>
      <c r="V117" s="52">
        <f t="shared" si="31"/>
        <v>0.11633166683671736</v>
      </c>
      <c r="W117" s="30">
        <f t="shared" si="32"/>
        <v>7931</v>
      </c>
      <c r="X117" s="7">
        <f t="shared" si="33"/>
        <v>0.13741423522073593</v>
      </c>
      <c r="AB117" s="66"/>
    </row>
    <row r="118" spans="1:28" x14ac:dyDescent="0.25">
      <c r="A118" s="65" t="s">
        <v>88</v>
      </c>
      <c r="B118" s="50">
        <v>10245</v>
      </c>
      <c r="C118" s="51">
        <v>10713</v>
      </c>
      <c r="D118" s="51">
        <v>10614</v>
      </c>
      <c r="E118" s="51">
        <v>11216</v>
      </c>
      <c r="F118" s="51">
        <v>11027</v>
      </c>
      <c r="G118" s="51">
        <v>10491</v>
      </c>
      <c r="H118" s="51">
        <v>9676</v>
      </c>
      <c r="I118" s="51">
        <v>9073</v>
      </c>
      <c r="J118" s="51">
        <v>8512</v>
      </c>
      <c r="K118" s="51">
        <v>7621</v>
      </c>
      <c r="L118" s="51">
        <v>7738</v>
      </c>
      <c r="M118" s="51">
        <v>7927</v>
      </c>
      <c r="N118" s="51">
        <v>8312</v>
      </c>
      <c r="O118" s="51">
        <v>8607</v>
      </c>
      <c r="P118" s="51">
        <v>8815</v>
      </c>
      <c r="Q118" s="51">
        <v>8916</v>
      </c>
      <c r="R118" s="51">
        <v>9274</v>
      </c>
      <c r="S118" s="51">
        <f t="shared" si="28"/>
        <v>-1172</v>
      </c>
      <c r="T118" s="52">
        <f t="shared" si="29"/>
        <v>-0.11439726695949248</v>
      </c>
      <c r="U118" s="51">
        <f t="shared" si="30"/>
        <v>201</v>
      </c>
      <c r="V118" s="52">
        <f t="shared" si="31"/>
        <v>2.2153642676071783E-2</v>
      </c>
      <c r="W118" s="30">
        <f t="shared" si="32"/>
        <v>-971</v>
      </c>
      <c r="X118" s="7">
        <f t="shared" si="33"/>
        <v>-9.4777940458760424E-2</v>
      </c>
      <c r="AB118" s="66"/>
    </row>
    <row r="119" spans="1:28" x14ac:dyDescent="0.25">
      <c r="B119" s="56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5"/>
      <c r="U119" s="54"/>
      <c r="V119" s="55"/>
      <c r="W119" s="2"/>
      <c r="AB119" s="66"/>
    </row>
    <row r="120" spans="1:28" ht="30" x14ac:dyDescent="0.25">
      <c r="A120" s="67" t="s">
        <v>89</v>
      </c>
      <c r="B120" s="50">
        <f>B7-SUM(B31:B118)</f>
        <v>87520</v>
      </c>
      <c r="C120" s="51">
        <v>84403</v>
      </c>
      <c r="D120" s="51">
        <v>57715</v>
      </c>
      <c r="E120" s="51">
        <v>40954</v>
      </c>
      <c r="F120" s="51">
        <v>41461</v>
      </c>
      <c r="G120" s="51">
        <v>43048</v>
      </c>
      <c r="H120" s="51">
        <v>45239</v>
      </c>
      <c r="I120" s="51">
        <v>48727</v>
      </c>
      <c r="J120" s="51">
        <v>56623</v>
      </c>
      <c r="K120" s="51">
        <v>59218</v>
      </c>
      <c r="L120" s="51">
        <v>65119</v>
      </c>
      <c r="M120" s="51">
        <v>76041</v>
      </c>
      <c r="N120" s="51">
        <v>86616</v>
      </c>
      <c r="O120" s="51">
        <v>98347</v>
      </c>
      <c r="P120" s="51">
        <v>106399</v>
      </c>
      <c r="Q120" s="51">
        <v>107843</v>
      </c>
      <c r="R120" s="51">
        <v>111955</v>
      </c>
      <c r="S120" s="54"/>
      <c r="T120" s="55"/>
      <c r="U120" s="54"/>
      <c r="V120" s="55"/>
      <c r="W120" s="4"/>
    </row>
    <row r="122" spans="1:28" x14ac:dyDescent="0.25">
      <c r="A122" s="68" t="s">
        <v>109</v>
      </c>
    </row>
    <row r="123" spans="1:28" x14ac:dyDescent="0.25">
      <c r="A123" s="69" t="s">
        <v>136</v>
      </c>
    </row>
  </sheetData>
  <autoFilter ref="A30:X118">
    <sortState ref="A31:X118">
      <sortCondition ref="A30:A118"/>
    </sortState>
  </autoFilter>
  <sortState ref="A10:Z97">
    <sortCondition ref="A10:A97"/>
  </sortState>
  <mergeCells count="6">
    <mergeCell ref="S29:T29"/>
    <mergeCell ref="U29:V29"/>
    <mergeCell ref="W29:X29"/>
    <mergeCell ref="S4:T4"/>
    <mergeCell ref="U4:V4"/>
    <mergeCell ref="W4:X4"/>
  </mergeCells>
  <hyperlinks>
    <hyperlink ref="A122" r:id="rId1"/>
    <hyperlink ref="A123" r:id="rId2" display="compiled by David Knox"/>
  </hyperlinks>
  <pageMargins left="0.7" right="0.7" top="0.75" bottom="0.75" header="0.3" footer="0.3"/>
  <pageSetup orientation="portrait" verticalDpi="120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3"/>
  <sheetViews>
    <sheetView workbookViewId="0">
      <selection sqref="A1:XFD1048576"/>
    </sheetView>
  </sheetViews>
  <sheetFormatPr defaultRowHeight="15" x14ac:dyDescent="0.25"/>
  <cols>
    <col min="1" max="1" width="16.7109375" style="12" customWidth="1"/>
    <col min="2" max="2" width="14.7109375" style="4" bestFit="1" customWidth="1"/>
    <col min="3" max="18" width="11.140625" style="4" bestFit="1" customWidth="1"/>
    <col min="19" max="19" width="10.42578125" style="4" customWidth="1"/>
    <col min="20" max="20" width="10.42578125" style="5" customWidth="1"/>
    <col min="21" max="21" width="10.42578125" style="4" customWidth="1"/>
    <col min="22" max="22" width="10.42578125" style="5" customWidth="1"/>
    <col min="23" max="23" width="10.42578125" style="12" customWidth="1"/>
    <col min="24" max="24" width="10.42578125" style="5" customWidth="1"/>
    <col min="25" max="26" width="8" style="12" customWidth="1"/>
    <col min="27" max="27" width="10.85546875" style="70" bestFit="1" customWidth="1"/>
    <col min="28" max="74" width="8" style="12" customWidth="1"/>
    <col min="75" max="16384" width="9.140625" style="12"/>
  </cols>
  <sheetData>
    <row r="1" spans="1:27" s="21" customFormat="1" ht="36" x14ac:dyDescent="0.55000000000000004">
      <c r="A1" s="22" t="s">
        <v>132</v>
      </c>
      <c r="B1" s="23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19"/>
      <c r="V1" s="20"/>
      <c r="X1" s="20"/>
      <c r="AA1" s="25"/>
    </row>
    <row r="2" spans="1:27" ht="15.75" x14ac:dyDescent="0.25">
      <c r="A2" s="36"/>
      <c r="B2" s="37"/>
    </row>
    <row r="3" spans="1:27" s="15" customFormat="1" ht="23.25" x14ac:dyDescent="0.35">
      <c r="A3" s="15" t="s">
        <v>151</v>
      </c>
      <c r="B3" s="3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3"/>
      <c r="V3" s="14"/>
      <c r="X3" s="14"/>
      <c r="AA3" s="26"/>
    </row>
    <row r="4" spans="1:27" x14ac:dyDescent="0.25">
      <c r="S4" s="106" t="s">
        <v>108</v>
      </c>
      <c r="T4" s="107"/>
      <c r="U4" s="108" t="s">
        <v>142</v>
      </c>
      <c r="V4" s="109"/>
      <c r="W4" s="110" t="s">
        <v>143</v>
      </c>
      <c r="X4" s="111"/>
    </row>
    <row r="5" spans="1:27" x14ac:dyDescent="0.25">
      <c r="A5" s="28" t="s">
        <v>118</v>
      </c>
      <c r="B5" s="41" t="s">
        <v>92</v>
      </c>
      <c r="C5" s="42" t="s">
        <v>93</v>
      </c>
      <c r="D5" s="42" t="s">
        <v>94</v>
      </c>
      <c r="E5" s="42" t="s">
        <v>95</v>
      </c>
      <c r="F5" s="42" t="s">
        <v>96</v>
      </c>
      <c r="G5" s="42" t="s">
        <v>97</v>
      </c>
      <c r="H5" s="42" t="s">
        <v>98</v>
      </c>
      <c r="I5" s="43" t="s">
        <v>99</v>
      </c>
      <c r="J5" s="44" t="s">
        <v>100</v>
      </c>
      <c r="K5" s="44" t="s">
        <v>101</v>
      </c>
      <c r="L5" s="44" t="s">
        <v>102</v>
      </c>
      <c r="M5" s="44" t="s">
        <v>103</v>
      </c>
      <c r="N5" s="44" t="s">
        <v>104</v>
      </c>
      <c r="O5" s="44" t="s">
        <v>105</v>
      </c>
      <c r="P5" s="44" t="s">
        <v>106</v>
      </c>
      <c r="Q5" s="44" t="s">
        <v>107</v>
      </c>
      <c r="R5" s="44" t="s">
        <v>122</v>
      </c>
      <c r="S5" s="71" t="s">
        <v>90</v>
      </c>
      <c r="T5" s="46" t="s">
        <v>91</v>
      </c>
      <c r="U5" s="47" t="s">
        <v>90</v>
      </c>
      <c r="V5" s="48" t="s">
        <v>91</v>
      </c>
      <c r="W5" s="49" t="s">
        <v>90</v>
      </c>
      <c r="X5" s="49" t="s">
        <v>91</v>
      </c>
    </row>
    <row r="6" spans="1:27" x14ac:dyDescent="0.25">
      <c r="A6" s="28" t="s">
        <v>152</v>
      </c>
      <c r="B6" s="50">
        <v>110023983</v>
      </c>
      <c r="C6" s="51">
        <v>109304802</v>
      </c>
      <c r="D6" s="51">
        <v>107577281</v>
      </c>
      <c r="E6" s="51">
        <v>107065553</v>
      </c>
      <c r="F6" s="51">
        <v>108490066</v>
      </c>
      <c r="G6" s="51">
        <v>110611016</v>
      </c>
      <c r="H6" s="51">
        <v>112718858</v>
      </c>
      <c r="I6" s="51">
        <v>114012221</v>
      </c>
      <c r="J6" s="51">
        <v>113188643</v>
      </c>
      <c r="K6" s="51">
        <v>106947104</v>
      </c>
      <c r="L6" s="51">
        <v>106201232</v>
      </c>
      <c r="M6" s="51">
        <v>108184795</v>
      </c>
      <c r="N6" s="51">
        <v>110645869</v>
      </c>
      <c r="O6" s="51">
        <v>112958334</v>
      </c>
      <c r="P6" s="51">
        <v>115568686</v>
      </c>
      <c r="Q6" s="51">
        <v>118307717</v>
      </c>
      <c r="R6" s="51">
        <v>120500857</v>
      </c>
      <c r="S6" s="51">
        <f>I6-B6</f>
        <v>3988238</v>
      </c>
      <c r="T6" s="52">
        <f>I6/B6-1</f>
        <v>3.6248805862627131E-2</v>
      </c>
      <c r="U6" s="51">
        <f>R6-I6</f>
        <v>6488636</v>
      </c>
      <c r="V6" s="52">
        <f>R6/I6-1</f>
        <v>5.6911758608754859E-2</v>
      </c>
      <c r="W6" s="30">
        <f>R6-B6</f>
        <v>10476874</v>
      </c>
      <c r="X6" s="7">
        <f>R6/B6-1</f>
        <v>9.5223547760491467E-2</v>
      </c>
    </row>
    <row r="7" spans="1:27" x14ac:dyDescent="0.25">
      <c r="A7" s="28" t="s">
        <v>0</v>
      </c>
      <c r="B7" s="50">
        <v>4778653</v>
      </c>
      <c r="C7" s="51">
        <v>4685732</v>
      </c>
      <c r="D7" s="51">
        <v>4576369</v>
      </c>
      <c r="E7" s="51">
        <v>4524065</v>
      </c>
      <c r="F7" s="51">
        <v>4533380</v>
      </c>
      <c r="G7" s="51">
        <v>4555293</v>
      </c>
      <c r="H7" s="51">
        <v>4562713</v>
      </c>
      <c r="I7" s="51">
        <v>4554818</v>
      </c>
      <c r="J7" s="51">
        <v>4484625</v>
      </c>
      <c r="K7" s="51">
        <v>4198597</v>
      </c>
      <c r="L7" s="51">
        <v>4169532</v>
      </c>
      <c r="M7" s="51">
        <v>4247686</v>
      </c>
      <c r="N7" s="51">
        <v>4337301</v>
      </c>
      <c r="O7" s="51">
        <v>4404185</v>
      </c>
      <c r="P7" s="51">
        <v>4478047</v>
      </c>
      <c r="Q7" s="51">
        <v>4552282</v>
      </c>
      <c r="R7" s="51">
        <v>4607033</v>
      </c>
      <c r="S7" s="51">
        <f>I7-B7</f>
        <v>-223835</v>
      </c>
      <c r="T7" s="52">
        <f>I7/B7-1</f>
        <v>-4.6840605501173638E-2</v>
      </c>
      <c r="U7" s="51">
        <f>R7-I7</f>
        <v>52215</v>
      </c>
      <c r="V7" s="52">
        <f>R7/I7-1</f>
        <v>1.1463685266897672E-2</v>
      </c>
      <c r="W7" s="30">
        <f>R7-B7</f>
        <v>-171620</v>
      </c>
      <c r="X7" s="7">
        <f>R7/B7-1</f>
        <v>-3.5913886193452371E-2</v>
      </c>
    </row>
    <row r="8" spans="1:27" s="73" customFormat="1" x14ac:dyDescent="0.25">
      <c r="A8" s="28"/>
      <c r="B8" s="29" t="s">
        <v>149</v>
      </c>
      <c r="C8" s="53">
        <f t="shared" ref="C8:R8" si="0">C7/B7-1</f>
        <v>-1.9445019339131786E-2</v>
      </c>
      <c r="D8" s="53">
        <f t="shared" si="0"/>
        <v>-2.3339576399162398E-2</v>
      </c>
      <c r="E8" s="53">
        <f t="shared" si="0"/>
        <v>-1.1429148305130088E-2</v>
      </c>
      <c r="F8" s="53">
        <f t="shared" si="0"/>
        <v>2.0589889844642162E-3</v>
      </c>
      <c r="G8" s="53">
        <f t="shared" si="0"/>
        <v>4.8337002413210151E-3</v>
      </c>
      <c r="H8" s="53">
        <f t="shared" si="0"/>
        <v>1.6288743665884287E-3</v>
      </c>
      <c r="I8" s="53">
        <f t="shared" si="0"/>
        <v>-1.7303301785582814E-3</v>
      </c>
      <c r="J8" s="53">
        <f t="shared" si="0"/>
        <v>-1.5410714544466964E-2</v>
      </c>
      <c r="K8" s="53">
        <f t="shared" si="0"/>
        <v>-6.3779691724503151E-2</v>
      </c>
      <c r="L8" s="53">
        <f t="shared" si="0"/>
        <v>-6.9225505567692691E-3</v>
      </c>
      <c r="M8" s="53">
        <f t="shared" si="0"/>
        <v>1.8744070077888919E-2</v>
      </c>
      <c r="N8" s="53">
        <f t="shared" si="0"/>
        <v>2.1097369249986953E-2</v>
      </c>
      <c r="O8" s="53">
        <f t="shared" si="0"/>
        <v>1.5420649846529022E-2</v>
      </c>
      <c r="P8" s="53">
        <f t="shared" si="0"/>
        <v>1.6770866800554396E-2</v>
      </c>
      <c r="Q8" s="53">
        <f t="shared" si="0"/>
        <v>1.6577539271025898E-2</v>
      </c>
      <c r="R8" s="53">
        <f t="shared" si="0"/>
        <v>1.2027154732505485E-2</v>
      </c>
      <c r="S8" s="72"/>
      <c r="T8" s="59"/>
      <c r="U8" s="72"/>
      <c r="V8" s="59"/>
      <c r="W8" s="27"/>
      <c r="X8" s="3"/>
    </row>
    <row r="9" spans="1:27" x14ac:dyDescent="0.25">
      <c r="A9" s="1"/>
      <c r="B9" s="56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8"/>
      <c r="T9" s="59"/>
      <c r="U9" s="58"/>
      <c r="V9" s="59"/>
      <c r="W9" s="2"/>
      <c r="X9" s="3"/>
    </row>
    <row r="10" spans="1:27" x14ac:dyDescent="0.25">
      <c r="A10" s="1"/>
      <c r="B10" s="56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8"/>
      <c r="T10" s="59"/>
      <c r="U10" s="58"/>
      <c r="V10" s="59"/>
      <c r="W10" s="2"/>
      <c r="X10" s="3"/>
    </row>
    <row r="11" spans="1:27" x14ac:dyDescent="0.25">
      <c r="A11" s="1"/>
      <c r="B11" s="5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8"/>
      <c r="T11" s="59"/>
      <c r="U11" s="58"/>
      <c r="V11" s="59"/>
      <c r="W11" s="2"/>
      <c r="X11" s="3"/>
    </row>
    <row r="12" spans="1:27" x14ac:dyDescent="0.25">
      <c r="A12" s="1"/>
      <c r="B12" s="5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12"/>
      <c r="T12" s="12"/>
      <c r="U12" s="58"/>
      <c r="V12" s="59"/>
      <c r="W12" s="2"/>
      <c r="X12" s="3"/>
    </row>
    <row r="13" spans="1:27" x14ac:dyDescent="0.25">
      <c r="A13" s="1"/>
      <c r="B13" s="56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12"/>
      <c r="T13" s="12"/>
      <c r="U13" s="58"/>
      <c r="V13" s="59"/>
      <c r="W13" s="2"/>
      <c r="X13" s="3"/>
    </row>
    <row r="14" spans="1:27" x14ac:dyDescent="0.25">
      <c r="A14" s="1"/>
      <c r="B14" s="56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12"/>
      <c r="T14" s="12"/>
      <c r="U14" s="58"/>
      <c r="V14" s="59"/>
      <c r="W14" s="2"/>
      <c r="X14" s="3"/>
    </row>
    <row r="15" spans="1:27" x14ac:dyDescent="0.25">
      <c r="A15" s="1"/>
      <c r="B15" s="56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12"/>
      <c r="T15" s="12"/>
      <c r="U15" s="58"/>
      <c r="V15" s="59"/>
      <c r="W15" s="2"/>
      <c r="X15" s="3"/>
    </row>
    <row r="16" spans="1:27" x14ac:dyDescent="0.25">
      <c r="A16" s="1"/>
      <c r="B16" s="56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12"/>
      <c r="T16" s="12"/>
      <c r="U16" s="58"/>
      <c r="V16" s="59"/>
      <c r="W16" s="2"/>
      <c r="X16" s="3"/>
    </row>
    <row r="17" spans="1:26" x14ac:dyDescent="0.25">
      <c r="A17" s="1"/>
      <c r="B17" s="56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8"/>
      <c r="T17" s="59"/>
      <c r="U17" s="58"/>
      <c r="V17" s="59"/>
      <c r="W17" s="2"/>
      <c r="X17" s="3"/>
    </row>
    <row r="18" spans="1:26" x14ac:dyDescent="0.25">
      <c r="A18" s="1"/>
      <c r="B18" s="56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8"/>
      <c r="T18" s="59"/>
      <c r="U18" s="58"/>
      <c r="V18" s="59"/>
      <c r="W18" s="2"/>
      <c r="X18" s="3"/>
    </row>
    <row r="19" spans="1:26" x14ac:dyDescent="0.25">
      <c r="A19" s="1"/>
      <c r="B19" s="56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8"/>
      <c r="T19" s="59"/>
      <c r="U19" s="58"/>
      <c r="V19" s="59"/>
      <c r="W19" s="2"/>
      <c r="X19" s="3"/>
    </row>
    <row r="20" spans="1:26" x14ac:dyDescent="0.25">
      <c r="A20" s="1"/>
      <c r="B20" s="56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8"/>
      <c r="T20" s="59"/>
      <c r="U20" s="58"/>
      <c r="V20" s="59"/>
      <c r="W20" s="2"/>
      <c r="X20" s="3"/>
    </row>
    <row r="21" spans="1:26" x14ac:dyDescent="0.25">
      <c r="A21" s="1"/>
      <c r="B21" s="56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8"/>
      <c r="T21" s="59"/>
      <c r="U21" s="58"/>
      <c r="V21" s="59"/>
      <c r="W21" s="2"/>
      <c r="X21" s="3"/>
    </row>
    <row r="22" spans="1:26" x14ac:dyDescent="0.25">
      <c r="A22" s="1"/>
      <c r="B22" s="56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8"/>
      <c r="T22" s="59"/>
      <c r="U22" s="58"/>
      <c r="V22" s="59"/>
      <c r="W22" s="2"/>
      <c r="X22" s="3"/>
    </row>
    <row r="23" spans="1:26" x14ac:dyDescent="0.25">
      <c r="A23" s="1"/>
      <c r="B23" s="56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8"/>
      <c r="T23" s="59"/>
      <c r="U23" s="58"/>
      <c r="V23" s="59"/>
      <c r="W23" s="2"/>
      <c r="X23" s="3"/>
    </row>
    <row r="24" spans="1:26" x14ac:dyDescent="0.25">
      <c r="A24" s="1"/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8"/>
      <c r="T24" s="59"/>
      <c r="U24" s="58"/>
      <c r="V24" s="59"/>
      <c r="W24" s="2"/>
      <c r="X24" s="3"/>
    </row>
    <row r="25" spans="1:26" x14ac:dyDescent="0.25">
      <c r="A25" s="1"/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8"/>
      <c r="T25" s="59"/>
      <c r="U25" s="58"/>
      <c r="V25" s="59"/>
      <c r="W25" s="2"/>
      <c r="X25" s="3"/>
    </row>
    <row r="26" spans="1:26" x14ac:dyDescent="0.25">
      <c r="A26" s="1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8"/>
      <c r="T26" s="59"/>
      <c r="U26" s="58"/>
      <c r="V26" s="59"/>
      <c r="W26" s="2"/>
      <c r="X26" s="3"/>
    </row>
    <row r="27" spans="1:26" x14ac:dyDescent="0.25">
      <c r="A27" s="1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8"/>
      <c r="T27" s="59"/>
      <c r="U27" s="58"/>
      <c r="V27" s="59"/>
      <c r="W27" s="2"/>
      <c r="X27" s="3"/>
    </row>
    <row r="28" spans="1:26" x14ac:dyDescent="0.25">
      <c r="A28" s="1"/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9"/>
      <c r="U28" s="58"/>
      <c r="V28" s="59"/>
      <c r="W28" s="2"/>
      <c r="X28" s="3"/>
    </row>
    <row r="29" spans="1:26" x14ac:dyDescent="0.25">
      <c r="S29" s="100" t="s">
        <v>108</v>
      </c>
      <c r="T29" s="101"/>
      <c r="U29" s="102" t="s">
        <v>142</v>
      </c>
      <c r="V29" s="103"/>
      <c r="W29" s="104" t="s">
        <v>143</v>
      </c>
      <c r="X29" s="105"/>
    </row>
    <row r="30" spans="1:26" x14ac:dyDescent="0.25">
      <c r="A30" s="28" t="s">
        <v>113</v>
      </c>
      <c r="B30" s="41" t="s">
        <v>92</v>
      </c>
      <c r="C30" s="42" t="s">
        <v>93</v>
      </c>
      <c r="D30" s="42" t="s">
        <v>94</v>
      </c>
      <c r="E30" s="42" t="s">
        <v>95</v>
      </c>
      <c r="F30" s="42" t="s">
        <v>96</v>
      </c>
      <c r="G30" s="42" t="s">
        <v>97</v>
      </c>
      <c r="H30" s="42" t="s">
        <v>98</v>
      </c>
      <c r="I30" s="43" t="s">
        <v>99</v>
      </c>
      <c r="J30" s="44" t="s">
        <v>100</v>
      </c>
      <c r="K30" s="44" t="s">
        <v>101</v>
      </c>
      <c r="L30" s="44" t="s">
        <v>102</v>
      </c>
      <c r="M30" s="44" t="s">
        <v>103</v>
      </c>
      <c r="N30" s="44" t="s">
        <v>104</v>
      </c>
      <c r="O30" s="44" t="s">
        <v>105</v>
      </c>
      <c r="P30" s="44" t="s">
        <v>106</v>
      </c>
      <c r="Q30" s="44" t="s">
        <v>107</v>
      </c>
      <c r="R30" s="44" t="s">
        <v>122</v>
      </c>
      <c r="S30" s="74" t="s">
        <v>90</v>
      </c>
      <c r="T30" s="46" t="s">
        <v>91</v>
      </c>
      <c r="U30" s="47" t="s">
        <v>90</v>
      </c>
      <c r="V30" s="48" t="s">
        <v>91</v>
      </c>
      <c r="W30" s="49" t="s">
        <v>90</v>
      </c>
      <c r="X30" s="49" t="s">
        <v>91</v>
      </c>
    </row>
    <row r="31" spans="1:26" x14ac:dyDescent="0.25">
      <c r="A31" s="65" t="s">
        <v>1</v>
      </c>
      <c r="B31" s="50">
        <v>5036</v>
      </c>
      <c r="C31" s="51">
        <v>4795</v>
      </c>
      <c r="D31" s="51">
        <v>4619</v>
      </c>
      <c r="E31" s="51">
        <v>4597</v>
      </c>
      <c r="F31" s="51">
        <v>4778</v>
      </c>
      <c r="G31" s="51">
        <v>4863</v>
      </c>
      <c r="H31" s="51">
        <v>4979</v>
      </c>
      <c r="I31" s="51">
        <v>5104</v>
      </c>
      <c r="J31" s="51">
        <v>4773</v>
      </c>
      <c r="K31" s="51">
        <v>4241</v>
      </c>
      <c r="L31" s="51">
        <v>4268</v>
      </c>
      <c r="M31" s="51">
        <v>4314</v>
      </c>
      <c r="N31" s="51">
        <v>4009</v>
      </c>
      <c r="O31" s="51">
        <v>3982</v>
      </c>
      <c r="P31" s="51">
        <v>4067</v>
      </c>
      <c r="Q31" s="51">
        <v>4304</v>
      </c>
      <c r="R31" s="51">
        <v>4528</v>
      </c>
      <c r="S31" s="51">
        <f t="shared" ref="S31:S62" si="1">I31-B31</f>
        <v>68</v>
      </c>
      <c r="T31" s="52">
        <f t="shared" ref="T31:T62" si="2">I31/B31-1</f>
        <v>1.350277998411431E-2</v>
      </c>
      <c r="U31" s="51">
        <f t="shared" ref="U31:U62" si="3">R31-I31</f>
        <v>-576</v>
      </c>
      <c r="V31" s="52">
        <f t="shared" ref="V31:V62" si="4">R31/I31-1</f>
        <v>-0.11285266457680254</v>
      </c>
      <c r="W31" s="30">
        <f t="shared" ref="W31:W62" si="5">R31-B31</f>
        <v>-508</v>
      </c>
      <c r="X31" s="7">
        <f t="shared" ref="X31:X62" si="6">R31/B31-1</f>
        <v>-0.10087370929308981</v>
      </c>
      <c r="Z31" s="4"/>
    </row>
    <row r="32" spans="1:26" x14ac:dyDescent="0.25">
      <c r="A32" s="65" t="s">
        <v>2</v>
      </c>
      <c r="B32" s="50">
        <v>52017</v>
      </c>
      <c r="C32" s="51">
        <v>49784</v>
      </c>
      <c r="D32" s="51">
        <v>49201</v>
      </c>
      <c r="E32" s="51">
        <v>48556</v>
      </c>
      <c r="F32" s="51">
        <v>49119</v>
      </c>
      <c r="G32" s="51">
        <v>49426</v>
      </c>
      <c r="H32" s="51">
        <v>48486</v>
      </c>
      <c r="I32" s="51">
        <v>47198</v>
      </c>
      <c r="J32" s="51">
        <v>45788</v>
      </c>
      <c r="K32" s="51">
        <v>43530</v>
      </c>
      <c r="L32" s="51">
        <v>42841</v>
      </c>
      <c r="M32" s="51">
        <v>43115</v>
      </c>
      <c r="N32" s="51">
        <v>43798</v>
      </c>
      <c r="O32" s="51">
        <v>44181</v>
      </c>
      <c r="P32" s="51">
        <v>43859</v>
      </c>
      <c r="Q32" s="51">
        <v>44082</v>
      </c>
      <c r="R32" s="51">
        <v>44459</v>
      </c>
      <c r="S32" s="51">
        <f t="shared" si="1"/>
        <v>-4819</v>
      </c>
      <c r="T32" s="52">
        <f t="shared" si="2"/>
        <v>-9.2642789857162122E-2</v>
      </c>
      <c r="U32" s="51">
        <f t="shared" si="3"/>
        <v>-2739</v>
      </c>
      <c r="V32" s="52">
        <f t="shared" si="4"/>
        <v>-5.8032120005084953E-2</v>
      </c>
      <c r="W32" s="30">
        <f t="shared" si="5"/>
        <v>-7558</v>
      </c>
      <c r="X32" s="7">
        <f t="shared" si="6"/>
        <v>-0.14529865236365036</v>
      </c>
      <c r="Z32" s="4"/>
    </row>
    <row r="33" spans="1:26" x14ac:dyDescent="0.25">
      <c r="A33" s="65" t="s">
        <v>3</v>
      </c>
      <c r="B33" s="50">
        <v>16698</v>
      </c>
      <c r="C33" s="51">
        <v>16220</v>
      </c>
      <c r="D33" s="51">
        <v>15707</v>
      </c>
      <c r="E33" s="51">
        <v>15398</v>
      </c>
      <c r="F33" s="51">
        <v>15442</v>
      </c>
      <c r="G33" s="51">
        <v>15421</v>
      </c>
      <c r="H33" s="51">
        <v>15543</v>
      </c>
      <c r="I33" s="51">
        <v>15713</v>
      </c>
      <c r="J33" s="51">
        <v>15148</v>
      </c>
      <c r="K33" s="51">
        <v>14237</v>
      </c>
      <c r="L33" s="51">
        <v>14337</v>
      </c>
      <c r="M33" s="51">
        <v>14624</v>
      </c>
      <c r="N33" s="51">
        <v>14967</v>
      </c>
      <c r="O33" s="51">
        <v>15063</v>
      </c>
      <c r="P33" s="51">
        <v>15577</v>
      </c>
      <c r="Q33" s="51">
        <v>15960</v>
      </c>
      <c r="R33" s="51">
        <v>15989</v>
      </c>
      <c r="S33" s="51">
        <f t="shared" si="1"/>
        <v>-985</v>
      </c>
      <c r="T33" s="52">
        <f t="shared" si="2"/>
        <v>-5.8989100491076751E-2</v>
      </c>
      <c r="U33" s="51">
        <f t="shared" si="3"/>
        <v>276</v>
      </c>
      <c r="V33" s="52">
        <f t="shared" si="4"/>
        <v>1.7565073506014217E-2</v>
      </c>
      <c r="W33" s="30">
        <f t="shared" si="5"/>
        <v>-709</v>
      </c>
      <c r="X33" s="7">
        <f t="shared" si="6"/>
        <v>-4.2460174871242096E-2</v>
      </c>
      <c r="Z33" s="4"/>
    </row>
    <row r="34" spans="1:26" x14ac:dyDescent="0.25">
      <c r="A34" s="65" t="s">
        <v>4</v>
      </c>
      <c r="B34" s="50">
        <v>30109</v>
      </c>
      <c r="C34" s="51">
        <v>28170</v>
      </c>
      <c r="D34" s="51">
        <v>28814</v>
      </c>
      <c r="E34" s="51">
        <v>27915</v>
      </c>
      <c r="F34" s="51">
        <v>28295</v>
      </c>
      <c r="G34" s="51">
        <v>28477</v>
      </c>
      <c r="H34" s="51">
        <v>27629</v>
      </c>
      <c r="I34" s="51">
        <v>27057</v>
      </c>
      <c r="J34" s="51">
        <v>26461</v>
      </c>
      <c r="K34" s="51">
        <v>24042</v>
      </c>
      <c r="L34" s="51">
        <v>24570</v>
      </c>
      <c r="M34" s="51">
        <v>25464</v>
      </c>
      <c r="N34" s="51">
        <v>25574</v>
      </c>
      <c r="O34" s="51">
        <v>25764</v>
      </c>
      <c r="P34" s="51">
        <v>25627</v>
      </c>
      <c r="Q34" s="51">
        <v>25799</v>
      </c>
      <c r="R34" s="51">
        <v>25777</v>
      </c>
      <c r="S34" s="51">
        <f t="shared" si="1"/>
        <v>-3052</v>
      </c>
      <c r="T34" s="52">
        <f t="shared" si="2"/>
        <v>-0.10136504035338267</v>
      </c>
      <c r="U34" s="51">
        <f t="shared" si="3"/>
        <v>-1280</v>
      </c>
      <c r="V34" s="52">
        <f t="shared" si="4"/>
        <v>-4.7307535942639589E-2</v>
      </c>
      <c r="W34" s="30">
        <f t="shared" si="5"/>
        <v>-4332</v>
      </c>
      <c r="X34" s="7">
        <f t="shared" si="6"/>
        <v>-0.14387724600617757</v>
      </c>
      <c r="Z34" s="4"/>
    </row>
    <row r="35" spans="1:26" x14ac:dyDescent="0.25">
      <c r="A35" s="65" t="s">
        <v>5</v>
      </c>
      <c r="B35" s="50">
        <v>11564</v>
      </c>
      <c r="C35" s="51">
        <v>11821</v>
      </c>
      <c r="D35" s="51">
        <v>12021</v>
      </c>
      <c r="E35" s="51">
        <v>12162</v>
      </c>
      <c r="F35" s="51">
        <v>12312</v>
      </c>
      <c r="G35" s="51">
        <v>12399</v>
      </c>
      <c r="H35" s="51">
        <v>12771</v>
      </c>
      <c r="I35" s="51">
        <v>12687</v>
      </c>
      <c r="J35" s="51">
        <v>12653</v>
      </c>
      <c r="K35" s="51">
        <v>12391</v>
      </c>
      <c r="L35" s="51">
        <v>11966</v>
      </c>
      <c r="M35" s="51">
        <v>11846</v>
      </c>
      <c r="N35" s="51">
        <v>12188</v>
      </c>
      <c r="O35" s="51">
        <v>12366</v>
      </c>
      <c r="P35" s="51">
        <v>12580</v>
      </c>
      <c r="Q35" s="51">
        <v>12934</v>
      </c>
      <c r="R35" s="51">
        <v>13027</v>
      </c>
      <c r="S35" s="51">
        <f t="shared" si="1"/>
        <v>1123</v>
      </c>
      <c r="T35" s="52">
        <f t="shared" si="2"/>
        <v>9.7111726046350766E-2</v>
      </c>
      <c r="U35" s="51">
        <f t="shared" si="3"/>
        <v>340</v>
      </c>
      <c r="V35" s="52">
        <f t="shared" si="4"/>
        <v>2.6799085678253398E-2</v>
      </c>
      <c r="W35" s="30">
        <f t="shared" si="5"/>
        <v>1463</v>
      </c>
      <c r="X35" s="7">
        <f t="shared" si="6"/>
        <v>0.12651331719128334</v>
      </c>
      <c r="Z35" s="4"/>
    </row>
    <row r="36" spans="1:26" x14ac:dyDescent="0.25">
      <c r="A36" s="65" t="s">
        <v>6</v>
      </c>
      <c r="B36" s="50">
        <v>16523</v>
      </c>
      <c r="C36" s="51">
        <v>15641</v>
      </c>
      <c r="D36" s="51">
        <v>15049</v>
      </c>
      <c r="E36" s="51">
        <v>15990</v>
      </c>
      <c r="F36" s="51">
        <v>16104</v>
      </c>
      <c r="G36" s="51">
        <v>16868</v>
      </c>
      <c r="H36" s="51">
        <v>17620</v>
      </c>
      <c r="I36" s="51">
        <v>17517</v>
      </c>
      <c r="J36" s="51">
        <v>17257</v>
      </c>
      <c r="K36" s="51">
        <v>15964</v>
      </c>
      <c r="L36" s="51">
        <v>15886</v>
      </c>
      <c r="M36" s="51">
        <v>16288</v>
      </c>
      <c r="N36" s="51">
        <v>16889</v>
      </c>
      <c r="O36" s="51">
        <v>17211</v>
      </c>
      <c r="P36" s="51">
        <v>18003</v>
      </c>
      <c r="Q36" s="51">
        <v>18610</v>
      </c>
      <c r="R36" s="51">
        <v>18761</v>
      </c>
      <c r="S36" s="51">
        <f t="shared" si="1"/>
        <v>994</v>
      </c>
      <c r="T36" s="52">
        <f t="shared" si="2"/>
        <v>6.0158566846214345E-2</v>
      </c>
      <c r="U36" s="51">
        <f t="shared" si="3"/>
        <v>1244</v>
      </c>
      <c r="V36" s="52">
        <f t="shared" si="4"/>
        <v>7.1016726608437608E-2</v>
      </c>
      <c r="W36" s="30">
        <f t="shared" si="5"/>
        <v>2238</v>
      </c>
      <c r="X36" s="7">
        <f t="shared" si="6"/>
        <v>0.1354475579495249</v>
      </c>
      <c r="Z36" s="4"/>
    </row>
    <row r="37" spans="1:26" x14ac:dyDescent="0.25">
      <c r="A37" s="65" t="s">
        <v>7</v>
      </c>
      <c r="B37" s="50">
        <v>19470</v>
      </c>
      <c r="C37" s="51">
        <v>19561</v>
      </c>
      <c r="D37" s="51">
        <v>19979</v>
      </c>
      <c r="E37" s="51">
        <v>20037</v>
      </c>
      <c r="F37" s="51">
        <v>20243</v>
      </c>
      <c r="G37" s="51">
        <v>20243</v>
      </c>
      <c r="H37" s="51">
        <v>20106</v>
      </c>
      <c r="I37" s="51">
        <v>20230</v>
      </c>
      <c r="J37" s="51">
        <v>19573</v>
      </c>
      <c r="K37" s="51">
        <v>18701</v>
      </c>
      <c r="L37" s="51">
        <v>18577</v>
      </c>
      <c r="M37" s="51">
        <v>18857</v>
      </c>
      <c r="N37" s="51">
        <v>18802</v>
      </c>
      <c r="O37" s="51">
        <v>19064</v>
      </c>
      <c r="P37" s="51">
        <v>19910</v>
      </c>
      <c r="Q37" s="51">
        <v>19943</v>
      </c>
      <c r="R37" s="51">
        <v>19385</v>
      </c>
      <c r="S37" s="51">
        <f t="shared" si="1"/>
        <v>760</v>
      </c>
      <c r="T37" s="52">
        <f t="shared" si="2"/>
        <v>3.9034411915767953E-2</v>
      </c>
      <c r="U37" s="51">
        <f t="shared" si="3"/>
        <v>-845</v>
      </c>
      <c r="V37" s="52">
        <f t="shared" si="4"/>
        <v>-4.1769649036085044E-2</v>
      </c>
      <c r="W37" s="30">
        <f t="shared" si="5"/>
        <v>-85</v>
      </c>
      <c r="X37" s="7">
        <f t="shared" si="6"/>
        <v>-4.3656908063687272E-3</v>
      </c>
      <c r="Z37" s="4"/>
    </row>
    <row r="38" spans="1:26" x14ac:dyDescent="0.25">
      <c r="A38" s="65" t="s">
        <v>8</v>
      </c>
      <c r="B38" s="50">
        <v>5334</v>
      </c>
      <c r="C38" s="51">
        <v>4893</v>
      </c>
      <c r="D38" s="51">
        <v>4832</v>
      </c>
      <c r="E38" s="51">
        <v>5011</v>
      </c>
      <c r="F38" s="51">
        <v>5102</v>
      </c>
      <c r="G38" s="51">
        <v>5341</v>
      </c>
      <c r="H38" s="51">
        <v>5461</v>
      </c>
      <c r="I38" s="51">
        <v>5641</v>
      </c>
      <c r="J38" s="51">
        <v>5600</v>
      </c>
      <c r="K38" s="51">
        <v>5410</v>
      </c>
      <c r="L38" s="51">
        <v>5715</v>
      </c>
      <c r="M38" s="51">
        <v>5952</v>
      </c>
      <c r="N38" s="51">
        <v>6144</v>
      </c>
      <c r="O38" s="51">
        <v>6276</v>
      </c>
      <c r="P38" s="51">
        <v>6197</v>
      </c>
      <c r="Q38" s="51">
        <v>5912</v>
      </c>
      <c r="R38" s="51">
        <v>6057</v>
      </c>
      <c r="S38" s="51">
        <f t="shared" si="1"/>
        <v>307</v>
      </c>
      <c r="T38" s="52">
        <f t="shared" si="2"/>
        <v>5.7555305586801664E-2</v>
      </c>
      <c r="U38" s="51">
        <f t="shared" si="3"/>
        <v>416</v>
      </c>
      <c r="V38" s="52">
        <f t="shared" si="4"/>
        <v>7.3745789753589808E-2</v>
      </c>
      <c r="W38" s="30">
        <f t="shared" si="5"/>
        <v>723</v>
      </c>
      <c r="X38" s="7">
        <f t="shared" si="6"/>
        <v>0.13554555680539937</v>
      </c>
      <c r="Z38" s="4"/>
    </row>
    <row r="39" spans="1:26" x14ac:dyDescent="0.25">
      <c r="A39" s="65" t="s">
        <v>9</v>
      </c>
      <c r="B39" s="50">
        <v>107828</v>
      </c>
      <c r="C39" s="51">
        <v>107816</v>
      </c>
      <c r="D39" s="51">
        <v>106878</v>
      </c>
      <c r="E39" s="51">
        <v>109144</v>
      </c>
      <c r="F39" s="51">
        <v>113361</v>
      </c>
      <c r="G39" s="51">
        <v>116860</v>
      </c>
      <c r="H39" s="51">
        <v>124592</v>
      </c>
      <c r="I39" s="51">
        <v>127125</v>
      </c>
      <c r="J39" s="51">
        <v>126846</v>
      </c>
      <c r="K39" s="51">
        <v>118015</v>
      </c>
      <c r="L39" s="51">
        <v>119274</v>
      </c>
      <c r="M39" s="51">
        <v>120651</v>
      </c>
      <c r="N39" s="51">
        <v>121337</v>
      </c>
      <c r="O39" s="51">
        <v>122080</v>
      </c>
      <c r="P39" s="51">
        <v>125849</v>
      </c>
      <c r="Q39" s="51">
        <v>128154</v>
      </c>
      <c r="R39" s="51">
        <v>132921</v>
      </c>
      <c r="S39" s="51">
        <f t="shared" si="1"/>
        <v>19297</v>
      </c>
      <c r="T39" s="52">
        <f t="shared" si="2"/>
        <v>0.17896093778981337</v>
      </c>
      <c r="U39" s="51">
        <f t="shared" si="3"/>
        <v>5796</v>
      </c>
      <c r="V39" s="52">
        <f t="shared" si="4"/>
        <v>4.5592920353982214E-2</v>
      </c>
      <c r="W39" s="30">
        <f t="shared" si="5"/>
        <v>25093</v>
      </c>
      <c r="X39" s="7">
        <f t="shared" si="6"/>
        <v>0.23271320992692068</v>
      </c>
      <c r="Z39" s="4"/>
    </row>
    <row r="40" spans="1:26" x14ac:dyDescent="0.25">
      <c r="A40" s="65" t="s">
        <v>10</v>
      </c>
      <c r="B40" s="50">
        <v>5638</v>
      </c>
      <c r="C40" s="51">
        <v>5552</v>
      </c>
      <c r="D40" s="51">
        <v>5227</v>
      </c>
      <c r="E40" s="51">
        <v>4670</v>
      </c>
      <c r="F40" s="51">
        <v>4564</v>
      </c>
      <c r="G40" s="51">
        <v>4555</v>
      </c>
      <c r="H40" s="51">
        <v>5060</v>
      </c>
      <c r="I40" s="51">
        <v>5055</v>
      </c>
      <c r="J40" s="51">
        <v>4900</v>
      </c>
      <c r="K40" s="51">
        <v>4381</v>
      </c>
      <c r="L40" s="51">
        <v>4404</v>
      </c>
      <c r="M40" s="51">
        <v>4527</v>
      </c>
      <c r="N40" s="51">
        <v>4971</v>
      </c>
      <c r="O40" s="51">
        <v>5698</v>
      </c>
      <c r="P40" s="51">
        <v>5775</v>
      </c>
      <c r="Q40" s="51">
        <v>5828</v>
      </c>
      <c r="R40" s="51">
        <v>5638</v>
      </c>
      <c r="S40" s="51">
        <f t="shared" si="1"/>
        <v>-583</v>
      </c>
      <c r="T40" s="52">
        <f t="shared" si="2"/>
        <v>-0.1034054629301171</v>
      </c>
      <c r="U40" s="51">
        <f t="shared" si="3"/>
        <v>583</v>
      </c>
      <c r="V40" s="52">
        <f t="shared" si="4"/>
        <v>0.1153313550939663</v>
      </c>
      <c r="W40" s="30">
        <f t="shared" si="5"/>
        <v>0</v>
      </c>
      <c r="X40" s="7">
        <f t="shared" si="6"/>
        <v>0</v>
      </c>
      <c r="Z40" s="4"/>
    </row>
    <row r="41" spans="1:26" x14ac:dyDescent="0.25">
      <c r="A41" s="65" t="s">
        <v>11</v>
      </c>
      <c r="B41" s="50">
        <v>9414</v>
      </c>
      <c r="C41" s="51">
        <v>9264</v>
      </c>
      <c r="D41" s="51">
        <v>8913</v>
      </c>
      <c r="E41" s="51">
        <v>8866</v>
      </c>
      <c r="F41" s="51">
        <v>9050</v>
      </c>
      <c r="G41" s="51">
        <v>8965</v>
      </c>
      <c r="H41" s="51">
        <v>9018</v>
      </c>
      <c r="I41" s="51">
        <v>8722</v>
      </c>
      <c r="J41" s="51">
        <v>8269</v>
      </c>
      <c r="K41" s="51">
        <v>7516</v>
      </c>
      <c r="L41" s="51">
        <v>7288</v>
      </c>
      <c r="M41" s="51">
        <v>7358</v>
      </c>
      <c r="N41" s="51">
        <v>7734</v>
      </c>
      <c r="O41" s="51">
        <v>8495</v>
      </c>
      <c r="P41" s="51">
        <v>8673</v>
      </c>
      <c r="Q41" s="51">
        <v>8765</v>
      </c>
      <c r="R41" s="51">
        <v>8798</v>
      </c>
      <c r="S41" s="51">
        <f t="shared" si="1"/>
        <v>-692</v>
      </c>
      <c r="T41" s="52">
        <f t="shared" si="2"/>
        <v>-7.3507541958784839E-2</v>
      </c>
      <c r="U41" s="51">
        <f t="shared" si="3"/>
        <v>76</v>
      </c>
      <c r="V41" s="52">
        <f t="shared" si="4"/>
        <v>8.7135977986700919E-3</v>
      </c>
      <c r="W41" s="30">
        <f t="shared" si="5"/>
        <v>-616</v>
      </c>
      <c r="X41" s="7">
        <f t="shared" si="6"/>
        <v>-6.5434459315912519E-2</v>
      </c>
      <c r="Z41" s="4"/>
    </row>
    <row r="42" spans="1:26" x14ac:dyDescent="0.25">
      <c r="A42" s="65" t="s">
        <v>12</v>
      </c>
      <c r="B42" s="50">
        <v>49835</v>
      </c>
      <c r="C42" s="51">
        <v>48341</v>
      </c>
      <c r="D42" s="51">
        <v>45052</v>
      </c>
      <c r="E42" s="51">
        <v>43605</v>
      </c>
      <c r="F42" s="51">
        <v>43615</v>
      </c>
      <c r="G42" s="51">
        <v>43470</v>
      </c>
      <c r="H42" s="51">
        <v>43850</v>
      </c>
      <c r="I42" s="51">
        <v>43417</v>
      </c>
      <c r="J42" s="51">
        <v>43539</v>
      </c>
      <c r="K42" s="51">
        <v>40894</v>
      </c>
      <c r="L42" s="51">
        <v>40149</v>
      </c>
      <c r="M42" s="51">
        <v>41050</v>
      </c>
      <c r="N42" s="51">
        <v>41165</v>
      </c>
      <c r="O42" s="51">
        <v>41501</v>
      </c>
      <c r="P42" s="51">
        <v>41957</v>
      </c>
      <c r="Q42" s="51">
        <v>41673</v>
      </c>
      <c r="R42" s="51">
        <v>41027</v>
      </c>
      <c r="S42" s="51">
        <f t="shared" si="1"/>
        <v>-6418</v>
      </c>
      <c r="T42" s="52">
        <f t="shared" si="2"/>
        <v>-0.12878499046854619</v>
      </c>
      <c r="U42" s="51">
        <f t="shared" si="3"/>
        <v>-2390</v>
      </c>
      <c r="V42" s="52">
        <f t="shared" si="4"/>
        <v>-5.5047562014878926E-2</v>
      </c>
      <c r="W42" s="30">
        <f t="shared" si="5"/>
        <v>-8808</v>
      </c>
      <c r="X42" s="7">
        <f t="shared" si="6"/>
        <v>-0.17674325273402225</v>
      </c>
      <c r="Z42" s="4"/>
    </row>
    <row r="43" spans="1:26" x14ac:dyDescent="0.25">
      <c r="A43" s="65" t="s">
        <v>13</v>
      </c>
      <c r="B43" s="50">
        <v>42397</v>
      </c>
      <c r="C43" s="51">
        <v>42337</v>
      </c>
      <c r="D43" s="51">
        <v>43212</v>
      </c>
      <c r="E43" s="51">
        <v>43228</v>
      </c>
      <c r="F43" s="51">
        <v>44619</v>
      </c>
      <c r="G43" s="51">
        <v>45338</v>
      </c>
      <c r="H43" s="51">
        <v>49615</v>
      </c>
      <c r="I43" s="51">
        <v>49965</v>
      </c>
      <c r="J43" s="51">
        <v>48534</v>
      </c>
      <c r="K43" s="51">
        <v>45248</v>
      </c>
      <c r="L43" s="51">
        <v>43842</v>
      </c>
      <c r="M43" s="51">
        <v>44645</v>
      </c>
      <c r="N43" s="51">
        <v>45905</v>
      </c>
      <c r="O43" s="51">
        <v>46394</v>
      </c>
      <c r="P43" s="51">
        <v>48098</v>
      </c>
      <c r="Q43" s="51">
        <v>50285</v>
      </c>
      <c r="R43" s="51">
        <v>50976</v>
      </c>
      <c r="S43" s="51">
        <f t="shared" si="1"/>
        <v>7568</v>
      </c>
      <c r="T43" s="52">
        <f t="shared" si="2"/>
        <v>0.17850319598084763</v>
      </c>
      <c r="U43" s="51">
        <f t="shared" si="3"/>
        <v>1011</v>
      </c>
      <c r="V43" s="52">
        <f t="shared" si="4"/>
        <v>2.0234163914740311E-2</v>
      </c>
      <c r="W43" s="30">
        <f t="shared" si="5"/>
        <v>8579</v>
      </c>
      <c r="X43" s="7">
        <f t="shared" si="6"/>
        <v>0.20234922282236956</v>
      </c>
      <c r="Z43" s="4"/>
    </row>
    <row r="44" spans="1:26" x14ac:dyDescent="0.25">
      <c r="A44" s="65" t="s">
        <v>14</v>
      </c>
      <c r="B44" s="50">
        <v>22016</v>
      </c>
      <c r="C44" s="51">
        <v>21376</v>
      </c>
      <c r="D44" s="51">
        <v>20754</v>
      </c>
      <c r="E44" s="51">
        <v>20629</v>
      </c>
      <c r="F44" s="51">
        <v>20576</v>
      </c>
      <c r="G44" s="51">
        <v>21327</v>
      </c>
      <c r="H44" s="51">
        <v>23359</v>
      </c>
      <c r="I44" s="51">
        <v>23488</v>
      </c>
      <c r="J44" s="51">
        <v>21811</v>
      </c>
      <c r="K44" s="51">
        <v>15682</v>
      </c>
      <c r="L44" s="51">
        <v>12919</v>
      </c>
      <c r="M44" s="51">
        <v>13390</v>
      </c>
      <c r="N44" s="51">
        <v>13243</v>
      </c>
      <c r="O44" s="51">
        <v>13197</v>
      </c>
      <c r="P44" s="51">
        <v>13484</v>
      </c>
      <c r="Q44" s="51">
        <v>13716</v>
      </c>
      <c r="R44" s="51">
        <v>14621</v>
      </c>
      <c r="S44" s="51">
        <f t="shared" si="1"/>
        <v>1472</v>
      </c>
      <c r="T44" s="52">
        <f t="shared" si="2"/>
        <v>6.6860465116278966E-2</v>
      </c>
      <c r="U44" s="51">
        <f t="shared" si="3"/>
        <v>-8867</v>
      </c>
      <c r="V44" s="52">
        <f t="shared" si="4"/>
        <v>-0.37751192098092645</v>
      </c>
      <c r="W44" s="30">
        <f t="shared" si="5"/>
        <v>-7395</v>
      </c>
      <c r="X44" s="7">
        <f t="shared" si="6"/>
        <v>-0.3358920784883721</v>
      </c>
      <c r="Z44" s="4"/>
    </row>
    <row r="45" spans="1:26" x14ac:dyDescent="0.25">
      <c r="A45" s="65" t="s">
        <v>15</v>
      </c>
      <c r="B45" s="50">
        <v>29610</v>
      </c>
      <c r="C45" s="51">
        <v>28541</v>
      </c>
      <c r="D45" s="51">
        <v>27780</v>
      </c>
      <c r="E45" s="51">
        <v>27696</v>
      </c>
      <c r="F45" s="51">
        <v>27242</v>
      </c>
      <c r="G45" s="51">
        <v>27036</v>
      </c>
      <c r="H45" s="51">
        <v>26911</v>
      </c>
      <c r="I45" s="51">
        <v>27012</v>
      </c>
      <c r="J45" s="51">
        <v>26422</v>
      </c>
      <c r="K45" s="51">
        <v>24162</v>
      </c>
      <c r="L45" s="51">
        <v>23986</v>
      </c>
      <c r="M45" s="51">
        <v>24740</v>
      </c>
      <c r="N45" s="51">
        <v>25224</v>
      </c>
      <c r="O45" s="51">
        <v>25540</v>
      </c>
      <c r="P45" s="51">
        <v>25990</v>
      </c>
      <c r="Q45" s="51">
        <v>25826</v>
      </c>
      <c r="R45" s="51">
        <v>24812</v>
      </c>
      <c r="S45" s="51">
        <f t="shared" si="1"/>
        <v>-2598</v>
      </c>
      <c r="T45" s="52">
        <f t="shared" si="2"/>
        <v>-8.7740628166160128E-2</v>
      </c>
      <c r="U45" s="51">
        <f t="shared" si="3"/>
        <v>-2200</v>
      </c>
      <c r="V45" s="52">
        <f t="shared" si="4"/>
        <v>-8.1445283577669225E-2</v>
      </c>
      <c r="W45" s="30">
        <f t="shared" si="5"/>
        <v>-4798</v>
      </c>
      <c r="X45" s="7">
        <f t="shared" si="6"/>
        <v>-0.16203985140155353</v>
      </c>
      <c r="Z45" s="4"/>
    </row>
    <row r="46" spans="1:26" x14ac:dyDescent="0.25">
      <c r="A46" s="65" t="s">
        <v>16</v>
      </c>
      <c r="B46" s="50">
        <v>12239</v>
      </c>
      <c r="C46" s="51">
        <v>11218</v>
      </c>
      <c r="D46" s="51">
        <v>10944</v>
      </c>
      <c r="E46" s="51">
        <v>10839</v>
      </c>
      <c r="F46" s="51">
        <v>10516</v>
      </c>
      <c r="G46" s="51">
        <v>10829</v>
      </c>
      <c r="H46" s="51">
        <v>10522</v>
      </c>
      <c r="I46" s="51">
        <v>10333</v>
      </c>
      <c r="J46" s="51">
        <v>9863</v>
      </c>
      <c r="K46" s="51">
        <v>8971</v>
      </c>
      <c r="L46" s="51">
        <v>9125</v>
      </c>
      <c r="M46" s="51">
        <v>8887</v>
      </c>
      <c r="N46" s="51">
        <v>8751</v>
      </c>
      <c r="O46" s="51">
        <v>9215</v>
      </c>
      <c r="P46" s="51">
        <v>9045</v>
      </c>
      <c r="Q46" s="51">
        <v>9457</v>
      </c>
      <c r="R46" s="51">
        <v>8753</v>
      </c>
      <c r="S46" s="51">
        <f t="shared" si="1"/>
        <v>-1906</v>
      </c>
      <c r="T46" s="52">
        <f t="shared" si="2"/>
        <v>-0.15573167742462624</v>
      </c>
      <c r="U46" s="51">
        <f t="shared" si="3"/>
        <v>-1580</v>
      </c>
      <c r="V46" s="52">
        <f t="shared" si="4"/>
        <v>-0.152908158327688</v>
      </c>
      <c r="W46" s="30">
        <f t="shared" si="5"/>
        <v>-3486</v>
      </c>
      <c r="X46" s="7">
        <f t="shared" si="6"/>
        <v>-0.28482719176403304</v>
      </c>
      <c r="Z46" s="4"/>
    </row>
    <row r="47" spans="1:26" x14ac:dyDescent="0.25">
      <c r="A47" s="65" t="s">
        <v>17</v>
      </c>
      <c r="B47" s="50">
        <v>15151</v>
      </c>
      <c r="C47" s="51">
        <v>14629</v>
      </c>
      <c r="D47" s="51">
        <v>13609</v>
      </c>
      <c r="E47" s="51">
        <v>13301</v>
      </c>
      <c r="F47" s="51">
        <v>13403</v>
      </c>
      <c r="G47" s="51">
        <v>13517</v>
      </c>
      <c r="H47" s="51">
        <v>13302</v>
      </c>
      <c r="I47" s="51">
        <v>12816</v>
      </c>
      <c r="J47" s="51">
        <v>12224</v>
      </c>
      <c r="K47" s="51">
        <v>11077</v>
      </c>
      <c r="L47" s="51">
        <v>10863</v>
      </c>
      <c r="M47" s="51">
        <v>11271</v>
      </c>
      <c r="N47" s="51">
        <v>11730</v>
      </c>
      <c r="O47" s="51">
        <v>11342</v>
      </c>
      <c r="P47" s="51">
        <v>11384</v>
      </c>
      <c r="Q47" s="51">
        <v>11430</v>
      </c>
      <c r="R47" s="51">
        <v>11574</v>
      </c>
      <c r="S47" s="51">
        <f t="shared" si="1"/>
        <v>-2335</v>
      </c>
      <c r="T47" s="52">
        <f t="shared" si="2"/>
        <v>-0.15411523991815723</v>
      </c>
      <c r="U47" s="51">
        <f t="shared" si="3"/>
        <v>-1242</v>
      </c>
      <c r="V47" s="52">
        <f t="shared" si="4"/>
        <v>-9.6910112359550604E-2</v>
      </c>
      <c r="W47" s="30">
        <f t="shared" si="5"/>
        <v>-3577</v>
      </c>
      <c r="X47" s="7">
        <f t="shared" si="6"/>
        <v>-0.23609002706092008</v>
      </c>
      <c r="Z47" s="4"/>
    </row>
    <row r="48" spans="1:26" x14ac:dyDescent="0.25">
      <c r="A48" s="65" t="s">
        <v>18</v>
      </c>
      <c r="B48" s="50">
        <v>715983</v>
      </c>
      <c r="C48" s="51">
        <v>692800</v>
      </c>
      <c r="D48" s="51">
        <v>667505</v>
      </c>
      <c r="E48" s="51">
        <v>660061</v>
      </c>
      <c r="F48" s="51">
        <v>654293</v>
      </c>
      <c r="G48" s="51">
        <v>650836</v>
      </c>
      <c r="H48" s="51">
        <v>652528</v>
      </c>
      <c r="I48" s="51">
        <v>646568</v>
      </c>
      <c r="J48" s="51">
        <v>631666</v>
      </c>
      <c r="K48" s="51">
        <v>594758</v>
      </c>
      <c r="L48" s="51">
        <v>587950</v>
      </c>
      <c r="M48" s="51">
        <v>594090</v>
      </c>
      <c r="N48" s="51">
        <v>609437</v>
      </c>
      <c r="O48" s="51">
        <v>616918</v>
      </c>
      <c r="P48" s="51">
        <v>617374</v>
      </c>
      <c r="Q48" s="51">
        <v>622724</v>
      </c>
      <c r="R48" s="51">
        <v>626696</v>
      </c>
      <c r="S48" s="51">
        <f t="shared" si="1"/>
        <v>-69415</v>
      </c>
      <c r="T48" s="52">
        <f t="shared" si="2"/>
        <v>-9.6950625922682554E-2</v>
      </c>
      <c r="U48" s="51">
        <f t="shared" si="3"/>
        <v>-19872</v>
      </c>
      <c r="V48" s="52">
        <f t="shared" si="4"/>
        <v>-3.0734586308013956E-2</v>
      </c>
      <c r="W48" s="30">
        <f t="shared" si="5"/>
        <v>-89287</v>
      </c>
      <c r="X48" s="7">
        <f t="shared" si="6"/>
        <v>-0.12470547485065986</v>
      </c>
      <c r="Z48" s="4"/>
    </row>
    <row r="49" spans="1:26" x14ac:dyDescent="0.25">
      <c r="A49" s="65" t="s">
        <v>19</v>
      </c>
      <c r="B49" s="50">
        <v>16814</v>
      </c>
      <c r="C49" s="51">
        <v>16850</v>
      </c>
      <c r="D49" s="51">
        <v>16487</v>
      </c>
      <c r="E49" s="51">
        <v>16885</v>
      </c>
      <c r="F49" s="51">
        <v>16289</v>
      </c>
      <c r="G49" s="51">
        <v>16156</v>
      </c>
      <c r="H49" s="51">
        <v>15755</v>
      </c>
      <c r="I49" s="51">
        <v>15790</v>
      </c>
      <c r="J49" s="51">
        <v>15528</v>
      </c>
      <c r="K49" s="51">
        <v>14609</v>
      </c>
      <c r="L49" s="51">
        <v>14416</v>
      </c>
      <c r="M49" s="51">
        <v>14791</v>
      </c>
      <c r="N49" s="51">
        <v>15500</v>
      </c>
      <c r="O49" s="51">
        <v>15673</v>
      </c>
      <c r="P49" s="51">
        <v>15757</v>
      </c>
      <c r="Q49" s="51">
        <v>16100</v>
      </c>
      <c r="R49" s="51">
        <v>16282</v>
      </c>
      <c r="S49" s="51">
        <f t="shared" si="1"/>
        <v>-1024</v>
      </c>
      <c r="T49" s="52">
        <f t="shared" si="2"/>
        <v>-6.0901629594385609E-2</v>
      </c>
      <c r="U49" s="51">
        <f t="shared" si="3"/>
        <v>492</v>
      </c>
      <c r="V49" s="52">
        <f t="shared" si="4"/>
        <v>3.1158961367954374E-2</v>
      </c>
      <c r="W49" s="30">
        <f t="shared" si="5"/>
        <v>-532</v>
      </c>
      <c r="X49" s="7">
        <f t="shared" si="6"/>
        <v>-3.1640299750208212E-2</v>
      </c>
      <c r="Z49" s="4"/>
    </row>
    <row r="50" spans="1:26" x14ac:dyDescent="0.25">
      <c r="A50" s="65" t="s">
        <v>20</v>
      </c>
      <c r="B50" s="50">
        <v>16460</v>
      </c>
      <c r="C50" s="51">
        <v>15620</v>
      </c>
      <c r="D50" s="51">
        <v>15283</v>
      </c>
      <c r="E50" s="51">
        <v>15034</v>
      </c>
      <c r="F50" s="51">
        <v>15100</v>
      </c>
      <c r="G50" s="51">
        <v>14918</v>
      </c>
      <c r="H50" s="51">
        <v>14813</v>
      </c>
      <c r="I50" s="51">
        <v>14996</v>
      </c>
      <c r="J50" s="51">
        <v>14736</v>
      </c>
      <c r="K50" s="51">
        <v>13187</v>
      </c>
      <c r="L50" s="51">
        <v>13066</v>
      </c>
      <c r="M50" s="51">
        <v>13043</v>
      </c>
      <c r="N50" s="51">
        <v>13302</v>
      </c>
      <c r="O50" s="51">
        <v>13542</v>
      </c>
      <c r="P50" s="51">
        <v>14007</v>
      </c>
      <c r="Q50" s="51">
        <v>13730</v>
      </c>
      <c r="R50" s="51">
        <v>13574</v>
      </c>
      <c r="S50" s="51">
        <f t="shared" si="1"/>
        <v>-1464</v>
      </c>
      <c r="T50" s="52">
        <f t="shared" si="2"/>
        <v>-8.8942891859052242E-2</v>
      </c>
      <c r="U50" s="51">
        <f t="shared" si="3"/>
        <v>-1422</v>
      </c>
      <c r="V50" s="52">
        <f t="shared" si="4"/>
        <v>-9.4825286743131509E-2</v>
      </c>
      <c r="W50" s="30">
        <f t="shared" si="5"/>
        <v>-2886</v>
      </c>
      <c r="X50" s="7">
        <f t="shared" si="6"/>
        <v>-0.17533414337788578</v>
      </c>
      <c r="Z50" s="4"/>
    </row>
    <row r="51" spans="1:26" x14ac:dyDescent="0.25">
      <c r="A51" s="65" t="s">
        <v>21</v>
      </c>
      <c r="B51" s="50">
        <v>30482</v>
      </c>
      <c r="C51" s="51">
        <v>33382</v>
      </c>
      <c r="D51" s="51">
        <v>38861</v>
      </c>
      <c r="E51" s="51">
        <v>43524</v>
      </c>
      <c r="F51" s="51">
        <v>46879</v>
      </c>
      <c r="G51" s="51">
        <v>54689</v>
      </c>
      <c r="H51" s="51">
        <v>57877</v>
      </c>
      <c r="I51" s="51">
        <v>59474</v>
      </c>
      <c r="J51" s="51">
        <v>61667</v>
      </c>
      <c r="K51" s="51">
        <v>61459</v>
      </c>
      <c r="L51" s="51">
        <v>64408</v>
      </c>
      <c r="M51" s="51">
        <v>67950</v>
      </c>
      <c r="N51" s="51">
        <v>72025</v>
      </c>
      <c r="O51" s="51">
        <v>73899</v>
      </c>
      <c r="P51" s="51">
        <v>74694</v>
      </c>
      <c r="Q51" s="51">
        <v>76848</v>
      </c>
      <c r="R51" s="51">
        <v>77525</v>
      </c>
      <c r="S51" s="51">
        <f t="shared" si="1"/>
        <v>28992</v>
      </c>
      <c r="T51" s="52">
        <f t="shared" si="2"/>
        <v>0.95111869299914709</v>
      </c>
      <c r="U51" s="51">
        <f t="shared" si="3"/>
        <v>18051</v>
      </c>
      <c r="V51" s="52">
        <f t="shared" si="4"/>
        <v>0.30351077781887881</v>
      </c>
      <c r="W51" s="30">
        <f t="shared" si="5"/>
        <v>47043</v>
      </c>
      <c r="X51" s="7">
        <f t="shared" si="6"/>
        <v>1.5433042451282724</v>
      </c>
      <c r="Z51" s="4"/>
    </row>
    <row r="52" spans="1:26" x14ac:dyDescent="0.25">
      <c r="A52" s="65" t="s">
        <v>22</v>
      </c>
      <c r="B52" s="50">
        <v>34856</v>
      </c>
      <c r="C52" s="51">
        <v>33854</v>
      </c>
      <c r="D52" s="51">
        <v>33802</v>
      </c>
      <c r="E52" s="51">
        <v>33435</v>
      </c>
      <c r="F52" s="51">
        <v>33085</v>
      </c>
      <c r="G52" s="51">
        <v>33377</v>
      </c>
      <c r="H52" s="51">
        <v>32790</v>
      </c>
      <c r="I52" s="51">
        <v>32082</v>
      </c>
      <c r="J52" s="51">
        <v>31524</v>
      </c>
      <c r="K52" s="51">
        <v>29804</v>
      </c>
      <c r="L52" s="51">
        <v>30121</v>
      </c>
      <c r="M52" s="51">
        <v>31327</v>
      </c>
      <c r="N52" s="51">
        <v>31158</v>
      </c>
      <c r="O52" s="51">
        <v>31543</v>
      </c>
      <c r="P52" s="51">
        <v>31456</v>
      </c>
      <c r="Q52" s="51">
        <v>31726</v>
      </c>
      <c r="R52" s="51">
        <v>31837</v>
      </c>
      <c r="S52" s="51">
        <f t="shared" si="1"/>
        <v>-2774</v>
      </c>
      <c r="T52" s="52">
        <f t="shared" si="2"/>
        <v>-7.9584576543493268E-2</v>
      </c>
      <c r="U52" s="51">
        <f t="shared" si="3"/>
        <v>-245</v>
      </c>
      <c r="V52" s="52">
        <f t="shared" si="4"/>
        <v>-7.6366810049248723E-3</v>
      </c>
      <c r="W52" s="30">
        <f t="shared" si="5"/>
        <v>-3019</v>
      </c>
      <c r="X52" s="7">
        <f t="shared" si="6"/>
        <v>-8.6613495524443418E-2</v>
      </c>
      <c r="Z52" s="4"/>
    </row>
    <row r="53" spans="1:26" x14ac:dyDescent="0.25">
      <c r="A53" s="65" t="s">
        <v>23</v>
      </c>
      <c r="B53" s="50">
        <v>27446</v>
      </c>
      <c r="C53" s="51">
        <v>26899</v>
      </c>
      <c r="D53" s="51">
        <v>26840</v>
      </c>
      <c r="E53" s="51">
        <v>27955</v>
      </c>
      <c r="F53" s="51">
        <v>28824</v>
      </c>
      <c r="G53" s="51">
        <v>29121</v>
      </c>
      <c r="H53" s="51">
        <v>31212</v>
      </c>
      <c r="I53" s="51">
        <v>31598</v>
      </c>
      <c r="J53" s="51">
        <v>31637</v>
      </c>
      <c r="K53" s="51">
        <v>30814</v>
      </c>
      <c r="L53" s="51">
        <v>32483</v>
      </c>
      <c r="M53" s="51">
        <v>32839</v>
      </c>
      <c r="N53" s="51">
        <v>33802</v>
      </c>
      <c r="O53" s="51">
        <v>34638</v>
      </c>
      <c r="P53" s="51">
        <v>34718</v>
      </c>
      <c r="Q53" s="51">
        <v>35624</v>
      </c>
      <c r="R53" s="51">
        <v>35879</v>
      </c>
      <c r="S53" s="51">
        <f t="shared" si="1"/>
        <v>4152</v>
      </c>
      <c r="T53" s="52">
        <f t="shared" si="2"/>
        <v>0.15127887488158565</v>
      </c>
      <c r="U53" s="51">
        <f t="shared" si="3"/>
        <v>4281</v>
      </c>
      <c r="V53" s="52">
        <f t="shared" si="4"/>
        <v>0.13548325843407816</v>
      </c>
      <c r="W53" s="30">
        <f t="shared" si="5"/>
        <v>8433</v>
      </c>
      <c r="X53" s="7">
        <f t="shared" si="6"/>
        <v>0.30725788821686217</v>
      </c>
      <c r="Z53" s="4"/>
    </row>
    <row r="54" spans="1:26" x14ac:dyDescent="0.25">
      <c r="A54" s="65" t="s">
        <v>24</v>
      </c>
      <c r="B54" s="50">
        <v>9153</v>
      </c>
      <c r="C54" s="51">
        <v>9568</v>
      </c>
      <c r="D54" s="51">
        <v>9354</v>
      </c>
      <c r="E54" s="51">
        <v>9468</v>
      </c>
      <c r="F54" s="51">
        <v>9743</v>
      </c>
      <c r="G54" s="51">
        <v>9318</v>
      </c>
      <c r="H54" s="51">
        <v>9710</v>
      </c>
      <c r="I54" s="51">
        <v>9967</v>
      </c>
      <c r="J54" s="51">
        <v>10086</v>
      </c>
      <c r="K54" s="51">
        <v>9372</v>
      </c>
      <c r="L54" s="51">
        <v>9038</v>
      </c>
      <c r="M54" s="51">
        <v>9037</v>
      </c>
      <c r="N54" s="51">
        <v>9221</v>
      </c>
      <c r="O54" s="51">
        <v>9644</v>
      </c>
      <c r="P54" s="51">
        <v>9512</v>
      </c>
      <c r="Q54" s="51">
        <v>9614</v>
      </c>
      <c r="R54" s="51">
        <v>10211</v>
      </c>
      <c r="S54" s="51">
        <f t="shared" si="1"/>
        <v>814</v>
      </c>
      <c r="T54" s="52">
        <f t="shared" si="2"/>
        <v>8.8932590407516665E-2</v>
      </c>
      <c r="U54" s="51">
        <f t="shared" si="3"/>
        <v>244</v>
      </c>
      <c r="V54" s="52">
        <f t="shared" si="4"/>
        <v>2.4480786595766135E-2</v>
      </c>
      <c r="W54" s="30">
        <f t="shared" si="5"/>
        <v>1058</v>
      </c>
      <c r="X54" s="7">
        <f t="shared" si="6"/>
        <v>0.11559051677045784</v>
      </c>
      <c r="Z54" s="4"/>
    </row>
    <row r="55" spans="1:26" x14ac:dyDescent="0.25">
      <c r="A55" s="65" t="s">
        <v>25</v>
      </c>
      <c r="B55" s="50">
        <v>596557</v>
      </c>
      <c r="C55" s="51">
        <v>595654</v>
      </c>
      <c r="D55" s="51">
        <v>587368</v>
      </c>
      <c r="E55" s="51">
        <v>575427</v>
      </c>
      <c r="F55" s="51">
        <v>574430</v>
      </c>
      <c r="G55" s="51">
        <v>570588</v>
      </c>
      <c r="H55" s="51">
        <v>571226</v>
      </c>
      <c r="I55" s="51">
        <v>577619</v>
      </c>
      <c r="J55" s="51">
        <v>568437</v>
      </c>
      <c r="K55" s="51">
        <v>540628</v>
      </c>
      <c r="L55" s="51">
        <v>533879</v>
      </c>
      <c r="M55" s="51">
        <v>544354</v>
      </c>
      <c r="N55" s="51">
        <v>559197</v>
      </c>
      <c r="O55" s="51">
        <v>577170</v>
      </c>
      <c r="P55" s="51">
        <v>592612</v>
      </c>
      <c r="Q55" s="51">
        <v>608225</v>
      </c>
      <c r="R55" s="51">
        <v>622678</v>
      </c>
      <c r="S55" s="51">
        <f t="shared" si="1"/>
        <v>-18938</v>
      </c>
      <c r="T55" s="52">
        <f t="shared" si="2"/>
        <v>-3.1745499591824378E-2</v>
      </c>
      <c r="U55" s="51">
        <f t="shared" si="3"/>
        <v>45059</v>
      </c>
      <c r="V55" s="52">
        <f t="shared" si="4"/>
        <v>7.8008168013863788E-2</v>
      </c>
      <c r="W55" s="30">
        <f t="shared" si="5"/>
        <v>26121</v>
      </c>
      <c r="X55" s="7">
        <f t="shared" si="6"/>
        <v>4.3786260156196244E-2</v>
      </c>
      <c r="Z55" s="4"/>
    </row>
    <row r="56" spans="1:26" x14ac:dyDescent="0.25">
      <c r="A56" s="65" t="s">
        <v>26</v>
      </c>
      <c r="B56" s="50">
        <v>19217</v>
      </c>
      <c r="C56" s="51">
        <v>18837</v>
      </c>
      <c r="D56" s="51">
        <v>18653</v>
      </c>
      <c r="E56" s="51">
        <v>18239</v>
      </c>
      <c r="F56" s="51">
        <v>18425</v>
      </c>
      <c r="G56" s="51">
        <v>18818</v>
      </c>
      <c r="H56" s="51">
        <v>18619</v>
      </c>
      <c r="I56" s="51">
        <v>18073</v>
      </c>
      <c r="J56" s="51">
        <v>16915</v>
      </c>
      <c r="K56" s="51">
        <v>14740</v>
      </c>
      <c r="L56" s="51">
        <v>14308</v>
      </c>
      <c r="M56" s="51">
        <v>14266</v>
      </c>
      <c r="N56" s="51">
        <v>14837</v>
      </c>
      <c r="O56" s="51">
        <v>14999</v>
      </c>
      <c r="P56" s="51">
        <v>15192</v>
      </c>
      <c r="Q56" s="51">
        <v>15780</v>
      </c>
      <c r="R56" s="51">
        <v>16183</v>
      </c>
      <c r="S56" s="51">
        <f t="shared" si="1"/>
        <v>-1144</v>
      </c>
      <c r="T56" s="52">
        <f t="shared" si="2"/>
        <v>-5.9530623926731585E-2</v>
      </c>
      <c r="U56" s="51">
        <f t="shared" si="3"/>
        <v>-1890</v>
      </c>
      <c r="V56" s="52">
        <f t="shared" si="4"/>
        <v>-0.10457588668179052</v>
      </c>
      <c r="W56" s="30">
        <f t="shared" si="5"/>
        <v>-3034</v>
      </c>
      <c r="X56" s="7">
        <f t="shared" si="6"/>
        <v>-0.15788104282666393</v>
      </c>
      <c r="Z56" s="4"/>
    </row>
    <row r="57" spans="1:26" x14ac:dyDescent="0.25">
      <c r="A57" s="65" t="s">
        <v>27</v>
      </c>
      <c r="B57" s="50">
        <v>9947</v>
      </c>
      <c r="C57" s="51">
        <v>9893</v>
      </c>
      <c r="D57" s="51">
        <v>10349</v>
      </c>
      <c r="E57" s="51">
        <v>10292</v>
      </c>
      <c r="F57" s="51">
        <v>10525</v>
      </c>
      <c r="G57" s="51">
        <v>10311</v>
      </c>
      <c r="H57" s="51">
        <v>10291</v>
      </c>
      <c r="I57" s="51">
        <v>10011</v>
      </c>
      <c r="J57" s="51">
        <v>9890</v>
      </c>
      <c r="K57" s="51">
        <v>9593</v>
      </c>
      <c r="L57" s="51">
        <v>9258</v>
      </c>
      <c r="M57" s="51">
        <v>8994</v>
      </c>
      <c r="N57" s="51">
        <v>9054</v>
      </c>
      <c r="O57" s="51">
        <v>9046</v>
      </c>
      <c r="P57" s="51">
        <v>9177</v>
      </c>
      <c r="Q57" s="51">
        <v>9209</v>
      </c>
      <c r="R57" s="51">
        <v>9125</v>
      </c>
      <c r="S57" s="51">
        <f t="shared" si="1"/>
        <v>64</v>
      </c>
      <c r="T57" s="52">
        <f t="shared" si="2"/>
        <v>6.4341007338897249E-3</v>
      </c>
      <c r="U57" s="51">
        <f t="shared" si="3"/>
        <v>-886</v>
      </c>
      <c r="V57" s="52">
        <f t="shared" si="4"/>
        <v>-8.850264708820299E-2</v>
      </c>
      <c r="W57" s="30">
        <f t="shared" si="5"/>
        <v>-822</v>
      </c>
      <c r="X57" s="7">
        <f t="shared" si="6"/>
        <v>-8.2637981300894725E-2</v>
      </c>
      <c r="Z57" s="4"/>
    </row>
    <row r="58" spans="1:26" x14ac:dyDescent="0.25">
      <c r="A58" s="65" t="s">
        <v>28</v>
      </c>
      <c r="B58" s="50">
        <v>29615</v>
      </c>
      <c r="C58" s="51">
        <v>29224</v>
      </c>
      <c r="D58" s="51">
        <v>28191</v>
      </c>
      <c r="E58" s="51">
        <v>28762</v>
      </c>
      <c r="F58" s="51">
        <v>29609</v>
      </c>
      <c r="G58" s="51">
        <v>30977</v>
      </c>
      <c r="H58" s="51">
        <v>31601</v>
      </c>
      <c r="I58" s="51">
        <v>31154</v>
      </c>
      <c r="J58" s="51">
        <v>30663</v>
      </c>
      <c r="K58" s="51">
        <v>27935</v>
      </c>
      <c r="L58" s="51">
        <v>27557</v>
      </c>
      <c r="M58" s="51">
        <v>27535</v>
      </c>
      <c r="N58" s="51">
        <v>28401</v>
      </c>
      <c r="O58" s="51">
        <v>29066</v>
      </c>
      <c r="P58" s="51">
        <v>29461</v>
      </c>
      <c r="Q58" s="51">
        <v>30113</v>
      </c>
      <c r="R58" s="51">
        <v>30407</v>
      </c>
      <c r="S58" s="51">
        <f t="shared" si="1"/>
        <v>1539</v>
      </c>
      <c r="T58" s="52">
        <f t="shared" si="2"/>
        <v>5.196690866115139E-2</v>
      </c>
      <c r="U58" s="51">
        <f t="shared" si="3"/>
        <v>-747</v>
      </c>
      <c r="V58" s="52">
        <f t="shared" si="4"/>
        <v>-2.3977659369583404E-2</v>
      </c>
      <c r="W58" s="30">
        <f t="shared" si="5"/>
        <v>792</v>
      </c>
      <c r="X58" s="7">
        <f t="shared" si="6"/>
        <v>2.6743204457200687E-2</v>
      </c>
      <c r="Z58" s="4"/>
    </row>
    <row r="59" spans="1:26" x14ac:dyDescent="0.25">
      <c r="A59" s="65" t="s">
        <v>29</v>
      </c>
      <c r="B59" s="50">
        <v>41169</v>
      </c>
      <c r="C59" s="51">
        <v>40861</v>
      </c>
      <c r="D59" s="51">
        <v>42140</v>
      </c>
      <c r="E59" s="51">
        <v>41418</v>
      </c>
      <c r="F59" s="51">
        <v>42408</v>
      </c>
      <c r="G59" s="51">
        <v>43602</v>
      </c>
      <c r="H59" s="51">
        <v>46591</v>
      </c>
      <c r="I59" s="51">
        <v>47882</v>
      </c>
      <c r="J59" s="51">
        <v>46486</v>
      </c>
      <c r="K59" s="51">
        <v>44996</v>
      </c>
      <c r="L59" s="51">
        <v>44299</v>
      </c>
      <c r="M59" s="51">
        <v>44604</v>
      </c>
      <c r="N59" s="51">
        <v>44916</v>
      </c>
      <c r="O59" s="51">
        <v>45616</v>
      </c>
      <c r="P59" s="51">
        <v>46433</v>
      </c>
      <c r="Q59" s="51">
        <v>48578</v>
      </c>
      <c r="R59" s="51">
        <v>49071</v>
      </c>
      <c r="S59" s="51">
        <f t="shared" si="1"/>
        <v>6713</v>
      </c>
      <c r="T59" s="52">
        <f t="shared" si="2"/>
        <v>0.16305958366732254</v>
      </c>
      <c r="U59" s="51">
        <f t="shared" si="3"/>
        <v>1189</v>
      </c>
      <c r="V59" s="52">
        <f t="shared" si="4"/>
        <v>2.483187836765377E-2</v>
      </c>
      <c r="W59" s="30">
        <f t="shared" si="5"/>
        <v>7902</v>
      </c>
      <c r="X59" s="7">
        <f t="shared" si="6"/>
        <v>0.19194053778328346</v>
      </c>
      <c r="Z59" s="4"/>
    </row>
    <row r="60" spans="1:26" x14ac:dyDescent="0.25">
      <c r="A60" s="65" t="s">
        <v>30</v>
      </c>
      <c r="B60" s="50">
        <v>11537</v>
      </c>
      <c r="C60" s="51">
        <v>11690</v>
      </c>
      <c r="D60" s="51">
        <v>12251</v>
      </c>
      <c r="E60" s="51">
        <v>12503</v>
      </c>
      <c r="F60" s="51">
        <v>12421</v>
      </c>
      <c r="G60" s="51">
        <v>12497</v>
      </c>
      <c r="H60" s="51">
        <v>12234</v>
      </c>
      <c r="I60" s="51">
        <v>12280</v>
      </c>
      <c r="J60" s="51">
        <v>11649</v>
      </c>
      <c r="K60" s="51">
        <v>11139</v>
      </c>
      <c r="L60" s="51">
        <v>11104</v>
      </c>
      <c r="M60" s="51">
        <v>11244</v>
      </c>
      <c r="N60" s="51">
        <v>11587</v>
      </c>
      <c r="O60" s="51">
        <v>12201</v>
      </c>
      <c r="P60" s="51">
        <v>13040</v>
      </c>
      <c r="Q60" s="51">
        <v>13324</v>
      </c>
      <c r="R60" s="51">
        <v>12802</v>
      </c>
      <c r="S60" s="51">
        <f t="shared" si="1"/>
        <v>743</v>
      </c>
      <c r="T60" s="52">
        <f t="shared" si="2"/>
        <v>6.4401490855508392E-2</v>
      </c>
      <c r="U60" s="51">
        <f t="shared" si="3"/>
        <v>522</v>
      </c>
      <c r="V60" s="52">
        <f t="shared" si="4"/>
        <v>4.2508143322475656E-2</v>
      </c>
      <c r="W60" s="30">
        <f t="shared" si="5"/>
        <v>1265</v>
      </c>
      <c r="X60" s="7">
        <f t="shared" si="6"/>
        <v>0.10964722198145105</v>
      </c>
      <c r="Z60" s="4"/>
    </row>
    <row r="61" spans="1:26" x14ac:dyDescent="0.25">
      <c r="A61" s="65" t="s">
        <v>31</v>
      </c>
      <c r="B61" s="50">
        <v>510732</v>
      </c>
      <c r="C61" s="51">
        <v>502167</v>
      </c>
      <c r="D61" s="51">
        <v>490672</v>
      </c>
      <c r="E61" s="51">
        <v>488345</v>
      </c>
      <c r="F61" s="51">
        <v>483775</v>
      </c>
      <c r="G61" s="51">
        <v>482651</v>
      </c>
      <c r="H61" s="51">
        <v>469413</v>
      </c>
      <c r="I61" s="51">
        <v>464846</v>
      </c>
      <c r="J61" s="51">
        <v>461503</v>
      </c>
      <c r="K61" s="51">
        <v>438736</v>
      </c>
      <c r="L61" s="51">
        <v>430066</v>
      </c>
      <c r="M61" s="51">
        <v>434154</v>
      </c>
      <c r="N61" s="51">
        <v>440495</v>
      </c>
      <c r="O61" s="51">
        <v>443765</v>
      </c>
      <c r="P61" s="51">
        <v>449178</v>
      </c>
      <c r="Q61" s="51">
        <v>455181</v>
      </c>
      <c r="R61" s="51">
        <v>458294</v>
      </c>
      <c r="S61" s="51">
        <f t="shared" si="1"/>
        <v>-45886</v>
      </c>
      <c r="T61" s="52">
        <f t="shared" si="2"/>
        <v>-8.9843597033277711E-2</v>
      </c>
      <c r="U61" s="51">
        <f t="shared" si="3"/>
        <v>-6552</v>
      </c>
      <c r="V61" s="52">
        <f t="shared" si="4"/>
        <v>-1.4094990599037072E-2</v>
      </c>
      <c r="W61" s="30">
        <f t="shared" si="5"/>
        <v>-52438</v>
      </c>
      <c r="X61" s="7">
        <f t="shared" si="6"/>
        <v>-0.10267224297674715</v>
      </c>
      <c r="Z61" s="4"/>
    </row>
    <row r="62" spans="1:26" x14ac:dyDescent="0.25">
      <c r="A62" s="65" t="s">
        <v>32</v>
      </c>
      <c r="B62" s="50">
        <v>38484</v>
      </c>
      <c r="C62" s="51">
        <v>37816</v>
      </c>
      <c r="D62" s="51">
        <v>37817</v>
      </c>
      <c r="E62" s="51">
        <v>36699</v>
      </c>
      <c r="F62" s="51">
        <v>37215</v>
      </c>
      <c r="G62" s="51">
        <v>37947</v>
      </c>
      <c r="H62" s="51">
        <v>38677</v>
      </c>
      <c r="I62" s="51">
        <v>38807</v>
      </c>
      <c r="J62" s="51">
        <v>38453</v>
      </c>
      <c r="K62" s="51">
        <v>35421</v>
      </c>
      <c r="L62" s="51">
        <v>36537</v>
      </c>
      <c r="M62" s="51">
        <v>37278</v>
      </c>
      <c r="N62" s="51">
        <v>38109</v>
      </c>
      <c r="O62" s="51">
        <v>39196</v>
      </c>
      <c r="P62" s="51">
        <v>40268</v>
      </c>
      <c r="Q62" s="51">
        <v>41294</v>
      </c>
      <c r="R62" s="51">
        <v>42129</v>
      </c>
      <c r="S62" s="51">
        <f t="shared" si="1"/>
        <v>323</v>
      </c>
      <c r="T62" s="52">
        <f t="shared" si="2"/>
        <v>8.3930984305164991E-3</v>
      </c>
      <c r="U62" s="51">
        <f t="shared" si="3"/>
        <v>3322</v>
      </c>
      <c r="V62" s="52">
        <f t="shared" si="4"/>
        <v>8.5603112840466844E-2</v>
      </c>
      <c r="W62" s="30">
        <f t="shared" si="5"/>
        <v>3645</v>
      </c>
      <c r="X62" s="7">
        <f t="shared" si="6"/>
        <v>9.471468662301219E-2</v>
      </c>
      <c r="Z62" s="4"/>
    </row>
    <row r="63" spans="1:26" x14ac:dyDescent="0.25">
      <c r="A63" s="65" t="s">
        <v>33</v>
      </c>
      <c r="B63" s="50">
        <v>7181</v>
      </c>
      <c r="C63" s="51">
        <v>6939</v>
      </c>
      <c r="D63" s="51">
        <v>6746</v>
      </c>
      <c r="E63" s="51">
        <v>6668</v>
      </c>
      <c r="F63" s="51">
        <v>6843</v>
      </c>
      <c r="G63" s="51">
        <v>7110</v>
      </c>
      <c r="H63" s="51">
        <v>6905</v>
      </c>
      <c r="I63" s="51">
        <v>6696</v>
      </c>
      <c r="J63" s="51">
        <v>6648</v>
      </c>
      <c r="K63" s="51">
        <v>6218</v>
      </c>
      <c r="L63" s="51">
        <v>6268</v>
      </c>
      <c r="M63" s="51">
        <v>6300</v>
      </c>
      <c r="N63" s="51">
        <v>6496</v>
      </c>
      <c r="O63" s="51">
        <v>6627</v>
      </c>
      <c r="P63" s="51">
        <v>6855</v>
      </c>
      <c r="Q63" s="51">
        <v>6900</v>
      </c>
      <c r="R63" s="51">
        <v>6916</v>
      </c>
      <c r="S63" s="51">
        <f t="shared" ref="S63:S87" si="7">I63-B63</f>
        <v>-485</v>
      </c>
      <c r="T63" s="52">
        <f t="shared" ref="T63:T87" si="8">I63/B63-1</f>
        <v>-6.7539339924801545E-2</v>
      </c>
      <c r="U63" s="51">
        <f t="shared" ref="U63:U87" si="9">R63-I63</f>
        <v>220</v>
      </c>
      <c r="V63" s="52">
        <f t="shared" ref="V63:V87" si="10">R63/I63-1</f>
        <v>3.2855436081242528E-2</v>
      </c>
      <c r="W63" s="30">
        <f t="shared" ref="W63:W94" si="11">R63-B63</f>
        <v>-265</v>
      </c>
      <c r="X63" s="7">
        <f t="shared" ref="X63:X94" si="12">R63/B63-1</f>
        <v>-3.6902938309427702E-2</v>
      </c>
      <c r="Z63" s="4"/>
    </row>
    <row r="64" spans="1:26" x14ac:dyDescent="0.25">
      <c r="A64" s="65" t="s">
        <v>34</v>
      </c>
      <c r="B64" s="50">
        <v>2871</v>
      </c>
      <c r="C64" s="51">
        <v>3031</v>
      </c>
      <c r="D64" s="51">
        <v>2974</v>
      </c>
      <c r="E64" s="51">
        <v>2827</v>
      </c>
      <c r="F64" s="51">
        <v>2897</v>
      </c>
      <c r="G64" s="51">
        <v>2986</v>
      </c>
      <c r="H64" s="51">
        <v>2939</v>
      </c>
      <c r="I64" s="51">
        <v>2802</v>
      </c>
      <c r="J64" s="51">
        <v>2718</v>
      </c>
      <c r="K64" s="51">
        <v>2524</v>
      </c>
      <c r="L64" s="51">
        <v>2466</v>
      </c>
      <c r="M64" s="51">
        <v>2499</v>
      </c>
      <c r="N64" s="51">
        <v>2694</v>
      </c>
      <c r="O64" s="51">
        <v>3170</v>
      </c>
      <c r="P64" s="51">
        <v>3314</v>
      </c>
      <c r="Q64" s="51">
        <v>3113</v>
      </c>
      <c r="R64" s="51">
        <v>2852</v>
      </c>
      <c r="S64" s="51">
        <f t="shared" si="7"/>
        <v>-69</v>
      </c>
      <c r="T64" s="52">
        <f t="shared" si="8"/>
        <v>-2.4033437826541326E-2</v>
      </c>
      <c r="U64" s="51">
        <f t="shared" si="9"/>
        <v>50</v>
      </c>
      <c r="V64" s="52">
        <f t="shared" si="10"/>
        <v>1.7844396859386213E-2</v>
      </c>
      <c r="W64" s="30">
        <f t="shared" si="11"/>
        <v>-19</v>
      </c>
      <c r="X64" s="7">
        <f t="shared" si="12"/>
        <v>-6.6179031696272927E-3</v>
      </c>
      <c r="Z64" s="4"/>
    </row>
    <row r="65" spans="1:26" x14ac:dyDescent="0.25">
      <c r="A65" s="65" t="s">
        <v>35</v>
      </c>
      <c r="B65" s="50">
        <v>9403</v>
      </c>
      <c r="C65" s="51">
        <v>9269</v>
      </c>
      <c r="D65" s="51">
        <v>9533</v>
      </c>
      <c r="E65" s="51">
        <v>9942</v>
      </c>
      <c r="F65" s="51">
        <v>10025</v>
      </c>
      <c r="G65" s="51">
        <v>9671</v>
      </c>
      <c r="H65" s="51">
        <v>9833</v>
      </c>
      <c r="I65" s="51">
        <v>9375</v>
      </c>
      <c r="J65" s="51">
        <v>9173</v>
      </c>
      <c r="K65" s="51">
        <v>8509</v>
      </c>
      <c r="L65" s="51">
        <v>8680</v>
      </c>
      <c r="M65" s="51">
        <v>8953</v>
      </c>
      <c r="N65" s="51">
        <v>9104</v>
      </c>
      <c r="O65" s="51">
        <v>9080</v>
      </c>
      <c r="P65" s="51">
        <v>8996</v>
      </c>
      <c r="Q65" s="51">
        <v>8981</v>
      </c>
      <c r="R65" s="51">
        <v>9091</v>
      </c>
      <c r="S65" s="51">
        <f t="shared" si="7"/>
        <v>-28</v>
      </c>
      <c r="T65" s="52">
        <f t="shared" si="8"/>
        <v>-2.9777730511538758E-3</v>
      </c>
      <c r="U65" s="51">
        <f t="shared" si="9"/>
        <v>-284</v>
      </c>
      <c r="V65" s="52">
        <f t="shared" si="10"/>
        <v>-3.0293333333333283E-2</v>
      </c>
      <c r="W65" s="30">
        <f t="shared" si="11"/>
        <v>-312</v>
      </c>
      <c r="X65" s="7">
        <f t="shared" si="12"/>
        <v>-3.3180899712857648E-2</v>
      </c>
      <c r="Z65" s="4"/>
    </row>
    <row r="66" spans="1:26" x14ac:dyDescent="0.25">
      <c r="A66" s="65" t="s">
        <v>36</v>
      </c>
      <c r="B66" s="50">
        <v>9305</v>
      </c>
      <c r="C66" s="51">
        <v>8828</v>
      </c>
      <c r="D66" s="51">
        <v>8759</v>
      </c>
      <c r="E66" s="51">
        <v>8960</v>
      </c>
      <c r="F66" s="51">
        <v>9024</v>
      </c>
      <c r="G66" s="51">
        <v>9199</v>
      </c>
      <c r="H66" s="51">
        <v>9167</v>
      </c>
      <c r="I66" s="51">
        <v>8915</v>
      </c>
      <c r="J66" s="51">
        <v>8297</v>
      </c>
      <c r="K66" s="51">
        <v>7649</v>
      </c>
      <c r="L66" s="51">
        <v>7432</v>
      </c>
      <c r="M66" s="51">
        <v>7379</v>
      </c>
      <c r="N66" s="51">
        <v>7765</v>
      </c>
      <c r="O66" s="51">
        <v>7717</v>
      </c>
      <c r="P66" s="51">
        <v>7880</v>
      </c>
      <c r="Q66" s="51">
        <v>7827</v>
      </c>
      <c r="R66" s="51">
        <v>7876</v>
      </c>
      <c r="S66" s="51">
        <f t="shared" si="7"/>
        <v>-390</v>
      </c>
      <c r="T66" s="52">
        <f t="shared" si="8"/>
        <v>-4.1912950026867235E-2</v>
      </c>
      <c r="U66" s="51">
        <f t="shared" si="9"/>
        <v>-1039</v>
      </c>
      <c r="V66" s="52">
        <f t="shared" si="10"/>
        <v>-0.11654514862591137</v>
      </c>
      <c r="W66" s="30">
        <f t="shared" si="11"/>
        <v>-1429</v>
      </c>
      <c r="X66" s="7">
        <f t="shared" si="12"/>
        <v>-0.15357334766254704</v>
      </c>
      <c r="Z66" s="4"/>
    </row>
    <row r="67" spans="1:26" x14ac:dyDescent="0.25">
      <c r="A67" s="65" t="s">
        <v>37</v>
      </c>
      <c r="B67" s="50">
        <v>5095</v>
      </c>
      <c r="C67" s="51">
        <v>5080</v>
      </c>
      <c r="D67" s="51">
        <v>5229</v>
      </c>
      <c r="E67" s="51">
        <v>5162</v>
      </c>
      <c r="F67" s="51">
        <v>5151</v>
      </c>
      <c r="G67" s="51">
        <v>5087</v>
      </c>
      <c r="H67" s="51">
        <v>5193</v>
      </c>
      <c r="I67" s="51">
        <v>5161</v>
      </c>
      <c r="J67" s="51">
        <v>5026</v>
      </c>
      <c r="K67" s="51">
        <v>4693</v>
      </c>
      <c r="L67" s="51">
        <v>4730</v>
      </c>
      <c r="M67" s="51">
        <v>4773</v>
      </c>
      <c r="N67" s="51">
        <v>4728</v>
      </c>
      <c r="O67" s="51">
        <v>4679</v>
      </c>
      <c r="P67" s="51">
        <v>4705</v>
      </c>
      <c r="Q67" s="51">
        <v>4806</v>
      </c>
      <c r="R67" s="51">
        <v>5069</v>
      </c>
      <c r="S67" s="51">
        <f t="shared" si="7"/>
        <v>66</v>
      </c>
      <c r="T67" s="52">
        <f t="shared" si="8"/>
        <v>1.2953876349362181E-2</v>
      </c>
      <c r="U67" s="51">
        <f t="shared" si="9"/>
        <v>-92</v>
      </c>
      <c r="V67" s="52">
        <f t="shared" si="10"/>
        <v>-1.7826002712652556E-2</v>
      </c>
      <c r="W67" s="30">
        <f t="shared" si="11"/>
        <v>-26</v>
      </c>
      <c r="X67" s="7">
        <f t="shared" si="12"/>
        <v>-5.1030421982335428E-3</v>
      </c>
      <c r="Z67" s="4"/>
    </row>
    <row r="68" spans="1:26" x14ac:dyDescent="0.25">
      <c r="A68" s="65" t="s">
        <v>38</v>
      </c>
      <c r="B68" s="50">
        <v>14320</v>
      </c>
      <c r="C68" s="51">
        <v>14519</v>
      </c>
      <c r="D68" s="51">
        <v>14440</v>
      </c>
      <c r="E68" s="51">
        <v>14673</v>
      </c>
      <c r="F68" s="51">
        <v>15215</v>
      </c>
      <c r="G68" s="51">
        <v>15752</v>
      </c>
      <c r="H68" s="51">
        <v>15441</v>
      </c>
      <c r="I68" s="51">
        <v>15510</v>
      </c>
      <c r="J68" s="51">
        <v>15134</v>
      </c>
      <c r="K68" s="51">
        <v>14507</v>
      </c>
      <c r="L68" s="51">
        <v>14713</v>
      </c>
      <c r="M68" s="51">
        <v>15475</v>
      </c>
      <c r="N68" s="51">
        <v>16175</v>
      </c>
      <c r="O68" s="51">
        <v>16528</v>
      </c>
      <c r="P68" s="51">
        <v>16467</v>
      </c>
      <c r="Q68" s="51">
        <v>17575</v>
      </c>
      <c r="R68" s="51">
        <v>17897</v>
      </c>
      <c r="S68" s="51">
        <f t="shared" si="7"/>
        <v>1190</v>
      </c>
      <c r="T68" s="52">
        <f t="shared" si="8"/>
        <v>8.3100558659217949E-2</v>
      </c>
      <c r="U68" s="51">
        <f t="shared" si="9"/>
        <v>2387</v>
      </c>
      <c r="V68" s="52">
        <f t="shared" si="10"/>
        <v>0.1539007092198581</v>
      </c>
      <c r="W68" s="30">
        <f t="shared" si="11"/>
        <v>3577</v>
      </c>
      <c r="X68" s="7">
        <f t="shared" si="12"/>
        <v>0.24979050279329607</v>
      </c>
      <c r="Z68" s="4"/>
    </row>
    <row r="69" spans="1:26" x14ac:dyDescent="0.25">
      <c r="A69" s="65" t="s">
        <v>39</v>
      </c>
      <c r="B69" s="50">
        <v>24307</v>
      </c>
      <c r="C69" s="51">
        <v>23481</v>
      </c>
      <c r="D69" s="51">
        <v>22738</v>
      </c>
      <c r="E69" s="51">
        <v>21696</v>
      </c>
      <c r="F69" s="51">
        <v>21454</v>
      </c>
      <c r="G69" s="51">
        <v>21586</v>
      </c>
      <c r="H69" s="51">
        <v>21379</v>
      </c>
      <c r="I69" s="51">
        <v>20311</v>
      </c>
      <c r="J69" s="51">
        <v>19319</v>
      </c>
      <c r="K69" s="51">
        <v>17465</v>
      </c>
      <c r="L69" s="51">
        <v>17685</v>
      </c>
      <c r="M69" s="51">
        <v>17708</v>
      </c>
      <c r="N69" s="51">
        <v>17792</v>
      </c>
      <c r="O69" s="51">
        <v>17576</v>
      </c>
      <c r="P69" s="51">
        <v>17606</v>
      </c>
      <c r="Q69" s="51">
        <v>17836</v>
      </c>
      <c r="R69" s="51">
        <v>18556</v>
      </c>
      <c r="S69" s="51">
        <f t="shared" si="7"/>
        <v>-3996</v>
      </c>
      <c r="T69" s="52">
        <f t="shared" si="8"/>
        <v>-0.1643970872588143</v>
      </c>
      <c r="U69" s="51">
        <f t="shared" si="9"/>
        <v>-1755</v>
      </c>
      <c r="V69" s="52">
        <f t="shared" si="10"/>
        <v>-8.6406380778888292E-2</v>
      </c>
      <c r="W69" s="30">
        <f t="shared" si="11"/>
        <v>-5751</v>
      </c>
      <c r="X69" s="7">
        <f t="shared" si="12"/>
        <v>-0.23659851071707738</v>
      </c>
      <c r="Z69" s="4"/>
    </row>
    <row r="70" spans="1:26" x14ac:dyDescent="0.25">
      <c r="A70" s="65" t="s">
        <v>40</v>
      </c>
      <c r="B70" s="50">
        <v>9746</v>
      </c>
      <c r="C70" s="51">
        <v>9512</v>
      </c>
      <c r="D70" s="51">
        <v>9681</v>
      </c>
      <c r="E70" s="51">
        <v>9523</v>
      </c>
      <c r="F70" s="51">
        <v>9700</v>
      </c>
      <c r="G70" s="51">
        <v>10323</v>
      </c>
      <c r="H70" s="51">
        <v>10253</v>
      </c>
      <c r="I70" s="51">
        <v>10026</v>
      </c>
      <c r="J70" s="51">
        <v>9440</v>
      </c>
      <c r="K70" s="51">
        <v>9183</v>
      </c>
      <c r="L70" s="51">
        <v>8991</v>
      </c>
      <c r="M70" s="51">
        <v>8866</v>
      </c>
      <c r="N70" s="51">
        <v>9013</v>
      </c>
      <c r="O70" s="51">
        <v>9035</v>
      </c>
      <c r="P70" s="51">
        <v>8828</v>
      </c>
      <c r="Q70" s="51">
        <v>8803</v>
      </c>
      <c r="R70" s="51">
        <v>8552</v>
      </c>
      <c r="S70" s="51">
        <f t="shared" si="7"/>
        <v>280</v>
      </c>
      <c r="T70" s="52">
        <f t="shared" si="8"/>
        <v>2.8729735276010748E-2</v>
      </c>
      <c r="U70" s="51">
        <f t="shared" si="9"/>
        <v>-1474</v>
      </c>
      <c r="V70" s="52">
        <f t="shared" si="10"/>
        <v>-0.14701775384001592</v>
      </c>
      <c r="W70" s="30">
        <f t="shared" si="11"/>
        <v>-1194</v>
      </c>
      <c r="X70" s="7">
        <f t="shared" si="12"/>
        <v>-0.12251179971270265</v>
      </c>
      <c r="Z70" s="4"/>
    </row>
    <row r="71" spans="1:26" x14ac:dyDescent="0.25">
      <c r="A71" s="65" t="s">
        <v>41</v>
      </c>
      <c r="B71" s="50">
        <v>21423</v>
      </c>
      <c r="C71" s="51">
        <v>21097</v>
      </c>
      <c r="D71" s="51">
        <v>21097</v>
      </c>
      <c r="E71" s="51">
        <v>21729</v>
      </c>
      <c r="F71" s="51">
        <v>21066</v>
      </c>
      <c r="G71" s="51">
        <v>21237</v>
      </c>
      <c r="H71" s="51">
        <v>21388</v>
      </c>
      <c r="I71" s="51">
        <v>21855</v>
      </c>
      <c r="J71" s="51">
        <v>22267</v>
      </c>
      <c r="K71" s="51">
        <v>20141</v>
      </c>
      <c r="L71" s="51">
        <v>18552</v>
      </c>
      <c r="M71" s="51">
        <v>18558</v>
      </c>
      <c r="N71" s="51">
        <v>18249</v>
      </c>
      <c r="O71" s="51">
        <v>17931</v>
      </c>
      <c r="P71" s="51">
        <v>17774</v>
      </c>
      <c r="Q71" s="51">
        <v>17561</v>
      </c>
      <c r="R71" s="51">
        <v>17312</v>
      </c>
      <c r="S71" s="51">
        <f t="shared" si="7"/>
        <v>432</v>
      </c>
      <c r="T71" s="52">
        <f t="shared" si="8"/>
        <v>2.016524296317046E-2</v>
      </c>
      <c r="U71" s="51">
        <f t="shared" si="9"/>
        <v>-4543</v>
      </c>
      <c r="V71" s="52">
        <f t="shared" si="10"/>
        <v>-0.20787005261953784</v>
      </c>
      <c r="W71" s="30">
        <f t="shared" si="11"/>
        <v>-4111</v>
      </c>
      <c r="X71" s="7">
        <f t="shared" si="12"/>
        <v>-0.19189655977220743</v>
      </c>
      <c r="Z71" s="4"/>
    </row>
    <row r="72" spans="1:26" x14ac:dyDescent="0.25">
      <c r="A72" s="65" t="s">
        <v>42</v>
      </c>
      <c r="B72" s="50">
        <v>14715</v>
      </c>
      <c r="C72" s="51">
        <v>14994</v>
      </c>
      <c r="D72" s="51">
        <v>15095</v>
      </c>
      <c r="E72" s="51">
        <v>14991</v>
      </c>
      <c r="F72" s="51">
        <v>15640</v>
      </c>
      <c r="G72" s="51">
        <v>16269</v>
      </c>
      <c r="H72" s="51">
        <v>16521</v>
      </c>
      <c r="I72" s="51">
        <v>16561</v>
      </c>
      <c r="J72" s="51">
        <v>16512</v>
      </c>
      <c r="K72" s="51">
        <v>15681</v>
      </c>
      <c r="L72" s="51">
        <v>15714</v>
      </c>
      <c r="M72" s="51">
        <v>15875</v>
      </c>
      <c r="N72" s="51">
        <v>16253</v>
      </c>
      <c r="O72" s="51">
        <v>16749</v>
      </c>
      <c r="P72" s="51">
        <v>17437</v>
      </c>
      <c r="Q72" s="51">
        <v>17724</v>
      </c>
      <c r="R72" s="51">
        <v>17586</v>
      </c>
      <c r="S72" s="51">
        <f t="shared" si="7"/>
        <v>1846</v>
      </c>
      <c r="T72" s="52">
        <f t="shared" si="8"/>
        <v>0.12545022086306501</v>
      </c>
      <c r="U72" s="51">
        <f t="shared" si="9"/>
        <v>1025</v>
      </c>
      <c r="V72" s="52">
        <f t="shared" si="10"/>
        <v>6.1892397802065124E-2</v>
      </c>
      <c r="W72" s="30">
        <f t="shared" si="11"/>
        <v>2871</v>
      </c>
      <c r="X72" s="7">
        <f t="shared" si="12"/>
        <v>0.19510703363914383</v>
      </c>
      <c r="Z72" s="4"/>
    </row>
    <row r="73" spans="1:26" x14ac:dyDescent="0.25">
      <c r="A73" s="65" t="s">
        <v>43</v>
      </c>
      <c r="B73" s="50">
        <v>90394</v>
      </c>
      <c r="C73" s="51">
        <v>87307</v>
      </c>
      <c r="D73" s="51">
        <v>84449</v>
      </c>
      <c r="E73" s="51">
        <v>84895</v>
      </c>
      <c r="F73" s="51">
        <v>86046</v>
      </c>
      <c r="G73" s="51">
        <v>87723</v>
      </c>
      <c r="H73" s="51">
        <v>88008</v>
      </c>
      <c r="I73" s="51">
        <v>88790</v>
      </c>
      <c r="J73" s="51">
        <v>88025</v>
      </c>
      <c r="K73" s="51">
        <v>81385</v>
      </c>
      <c r="L73" s="51">
        <v>80225</v>
      </c>
      <c r="M73" s="51">
        <v>81681</v>
      </c>
      <c r="N73" s="51">
        <v>82139</v>
      </c>
      <c r="O73" s="51">
        <v>82028</v>
      </c>
      <c r="P73" s="51">
        <v>82826</v>
      </c>
      <c r="Q73" s="51">
        <v>83366</v>
      </c>
      <c r="R73" s="51">
        <v>83283</v>
      </c>
      <c r="S73" s="51">
        <f t="shared" si="7"/>
        <v>-1604</v>
      </c>
      <c r="T73" s="52">
        <f t="shared" si="8"/>
        <v>-1.7744540566851819E-2</v>
      </c>
      <c r="U73" s="51">
        <f t="shared" si="9"/>
        <v>-5507</v>
      </c>
      <c r="V73" s="52">
        <f t="shared" si="10"/>
        <v>-6.2022750309719599E-2</v>
      </c>
      <c r="W73" s="30">
        <f t="shared" si="11"/>
        <v>-7111</v>
      </c>
      <c r="X73" s="7">
        <f t="shared" si="12"/>
        <v>-7.8666725667632775E-2</v>
      </c>
      <c r="Z73" s="4"/>
    </row>
    <row r="74" spans="1:26" x14ac:dyDescent="0.25">
      <c r="A74" s="65" t="s">
        <v>44</v>
      </c>
      <c r="B74" s="50">
        <v>8801</v>
      </c>
      <c r="C74" s="51">
        <v>8654</v>
      </c>
      <c r="D74" s="51">
        <v>8436</v>
      </c>
      <c r="E74" s="51">
        <v>8585</v>
      </c>
      <c r="F74" s="51">
        <v>8946</v>
      </c>
      <c r="G74" s="51">
        <v>9000</v>
      </c>
      <c r="H74" s="51">
        <v>9608</v>
      </c>
      <c r="I74" s="51">
        <v>9608</v>
      </c>
      <c r="J74" s="51">
        <v>9711</v>
      </c>
      <c r="K74" s="51">
        <v>9227</v>
      </c>
      <c r="L74" s="51">
        <v>9310</v>
      </c>
      <c r="M74" s="51">
        <v>9429</v>
      </c>
      <c r="N74" s="51">
        <v>9435</v>
      </c>
      <c r="O74" s="51">
        <v>9383</v>
      </c>
      <c r="P74" s="51">
        <v>9620</v>
      </c>
      <c r="Q74" s="51">
        <v>9617</v>
      </c>
      <c r="R74" s="51">
        <v>9678</v>
      </c>
      <c r="S74" s="51">
        <f t="shared" si="7"/>
        <v>807</v>
      </c>
      <c r="T74" s="52">
        <f t="shared" si="8"/>
        <v>9.1694125667537874E-2</v>
      </c>
      <c r="U74" s="51">
        <f t="shared" si="9"/>
        <v>70</v>
      </c>
      <c r="V74" s="52">
        <f t="shared" si="10"/>
        <v>7.285595337219064E-3</v>
      </c>
      <c r="W74" s="30">
        <f t="shared" si="11"/>
        <v>877</v>
      </c>
      <c r="X74" s="7">
        <f t="shared" si="12"/>
        <v>9.9647767299170464E-2</v>
      </c>
      <c r="Z74" s="4"/>
    </row>
    <row r="75" spans="1:26" x14ac:dyDescent="0.25">
      <c r="A75" s="65" t="s">
        <v>45</v>
      </c>
      <c r="B75" s="50">
        <v>47092</v>
      </c>
      <c r="C75" s="51">
        <v>45758</v>
      </c>
      <c r="D75" s="51">
        <v>43371</v>
      </c>
      <c r="E75" s="51">
        <v>43647</v>
      </c>
      <c r="F75" s="51">
        <v>44624</v>
      </c>
      <c r="G75" s="51">
        <v>45215</v>
      </c>
      <c r="H75" s="51">
        <v>46036</v>
      </c>
      <c r="I75" s="51">
        <v>46318</v>
      </c>
      <c r="J75" s="51">
        <v>45868</v>
      </c>
      <c r="K75" s="51">
        <v>43303</v>
      </c>
      <c r="L75" s="51">
        <v>42123</v>
      </c>
      <c r="M75" s="51">
        <v>43768</v>
      </c>
      <c r="N75" s="51">
        <v>44764</v>
      </c>
      <c r="O75" s="51">
        <v>43558</v>
      </c>
      <c r="P75" s="51">
        <v>44517</v>
      </c>
      <c r="Q75" s="51">
        <v>45376</v>
      </c>
      <c r="R75" s="51">
        <v>45635</v>
      </c>
      <c r="S75" s="51">
        <f t="shared" si="7"/>
        <v>-774</v>
      </c>
      <c r="T75" s="52">
        <f t="shared" si="8"/>
        <v>-1.6435912681559528E-2</v>
      </c>
      <c r="U75" s="51">
        <f t="shared" si="9"/>
        <v>-683</v>
      </c>
      <c r="V75" s="52">
        <f t="shared" si="10"/>
        <v>-1.474588712811431E-2</v>
      </c>
      <c r="W75" s="30">
        <f t="shared" si="11"/>
        <v>-1457</v>
      </c>
      <c r="X75" s="7">
        <f t="shared" si="12"/>
        <v>-3.0939437696424044E-2</v>
      </c>
      <c r="Z75" s="4"/>
    </row>
    <row r="76" spans="1:26" x14ac:dyDescent="0.25">
      <c r="A76" s="65" t="s">
        <v>46</v>
      </c>
      <c r="B76" s="50">
        <v>18629</v>
      </c>
      <c r="C76" s="51">
        <v>18416</v>
      </c>
      <c r="D76" s="51">
        <v>17939</v>
      </c>
      <c r="E76" s="51">
        <v>17736</v>
      </c>
      <c r="F76" s="51">
        <v>17586</v>
      </c>
      <c r="G76" s="51">
        <v>17772</v>
      </c>
      <c r="H76" s="51">
        <v>17854</v>
      </c>
      <c r="I76" s="51">
        <v>17901</v>
      </c>
      <c r="J76" s="51">
        <v>17821</v>
      </c>
      <c r="K76" s="51">
        <v>15794</v>
      </c>
      <c r="L76" s="51">
        <v>15125</v>
      </c>
      <c r="M76" s="51">
        <v>15318</v>
      </c>
      <c r="N76" s="51">
        <v>15979</v>
      </c>
      <c r="O76" s="51">
        <v>16664</v>
      </c>
      <c r="P76" s="51">
        <v>17105</v>
      </c>
      <c r="Q76" s="51">
        <v>17165</v>
      </c>
      <c r="R76" s="51">
        <v>17610</v>
      </c>
      <c r="S76" s="51">
        <f t="shared" si="7"/>
        <v>-728</v>
      </c>
      <c r="T76" s="52">
        <f t="shared" si="8"/>
        <v>-3.9078855547801772E-2</v>
      </c>
      <c r="U76" s="51">
        <f t="shared" si="9"/>
        <v>-291</v>
      </c>
      <c r="V76" s="52">
        <f t="shared" si="10"/>
        <v>-1.6256075079604471E-2</v>
      </c>
      <c r="W76" s="30">
        <f t="shared" si="11"/>
        <v>-1019</v>
      </c>
      <c r="X76" s="7">
        <f t="shared" si="12"/>
        <v>-5.4699661817596223E-2</v>
      </c>
      <c r="Z76" s="4"/>
    </row>
    <row r="77" spans="1:26" x14ac:dyDescent="0.25">
      <c r="A77" s="65" t="s">
        <v>47</v>
      </c>
      <c r="B77" s="50">
        <v>91184</v>
      </c>
      <c r="C77" s="51">
        <v>87948</v>
      </c>
      <c r="D77" s="51">
        <v>84897</v>
      </c>
      <c r="E77" s="51">
        <v>84849</v>
      </c>
      <c r="F77" s="51">
        <v>85584</v>
      </c>
      <c r="G77" s="51">
        <v>85678</v>
      </c>
      <c r="H77" s="51">
        <v>84957</v>
      </c>
      <c r="I77" s="51">
        <v>83581</v>
      </c>
      <c r="J77" s="51">
        <v>82899</v>
      </c>
      <c r="K77" s="51">
        <v>76780</v>
      </c>
      <c r="L77" s="51">
        <v>75950</v>
      </c>
      <c r="M77" s="51">
        <v>77974</v>
      </c>
      <c r="N77" s="51">
        <v>78987</v>
      </c>
      <c r="O77" s="51">
        <v>79469</v>
      </c>
      <c r="P77" s="51">
        <v>80562</v>
      </c>
      <c r="Q77" s="51">
        <v>81597</v>
      </c>
      <c r="R77" s="51">
        <v>81960</v>
      </c>
      <c r="S77" s="51">
        <f t="shared" si="7"/>
        <v>-7603</v>
      </c>
      <c r="T77" s="52">
        <f t="shared" si="8"/>
        <v>-8.3380856290577343E-2</v>
      </c>
      <c r="U77" s="51">
        <f t="shared" si="9"/>
        <v>-1621</v>
      </c>
      <c r="V77" s="52">
        <f t="shared" si="10"/>
        <v>-1.9394359962192409E-2</v>
      </c>
      <c r="W77" s="30">
        <f t="shared" si="11"/>
        <v>-9224</v>
      </c>
      <c r="X77" s="7">
        <f t="shared" si="12"/>
        <v>-0.10115809791191432</v>
      </c>
      <c r="Z77" s="4"/>
    </row>
    <row r="78" spans="1:26" x14ac:dyDescent="0.25">
      <c r="A78" s="65" t="s">
        <v>48</v>
      </c>
      <c r="B78" s="50">
        <v>209826</v>
      </c>
      <c r="C78" s="51">
        <v>205380</v>
      </c>
      <c r="D78" s="51">
        <v>198424</v>
      </c>
      <c r="E78" s="51">
        <v>195595</v>
      </c>
      <c r="F78" s="51">
        <v>196715</v>
      </c>
      <c r="G78" s="51">
        <v>196891</v>
      </c>
      <c r="H78" s="51">
        <v>196078</v>
      </c>
      <c r="I78" s="51">
        <v>192631</v>
      </c>
      <c r="J78" s="51">
        <v>184670</v>
      </c>
      <c r="K78" s="51">
        <v>171572</v>
      </c>
      <c r="L78" s="51">
        <v>171310</v>
      </c>
      <c r="M78" s="51">
        <v>173758</v>
      </c>
      <c r="N78" s="51">
        <v>175177</v>
      </c>
      <c r="O78" s="51">
        <v>175857</v>
      </c>
      <c r="P78" s="51">
        <v>178321</v>
      </c>
      <c r="Q78" s="51">
        <v>181007</v>
      </c>
      <c r="R78" s="51">
        <v>182927</v>
      </c>
      <c r="S78" s="51">
        <f t="shared" si="7"/>
        <v>-17195</v>
      </c>
      <c r="T78" s="52">
        <f t="shared" si="8"/>
        <v>-8.1948852859035637E-2</v>
      </c>
      <c r="U78" s="51">
        <f t="shared" si="9"/>
        <v>-9704</v>
      </c>
      <c r="V78" s="52">
        <f t="shared" si="10"/>
        <v>-5.0376107687755356E-2</v>
      </c>
      <c r="W78" s="30">
        <f t="shared" si="11"/>
        <v>-26899</v>
      </c>
      <c r="X78" s="7">
        <f t="shared" si="12"/>
        <v>-0.12819669631027608</v>
      </c>
      <c r="Z78" s="4"/>
    </row>
    <row r="79" spans="1:26" x14ac:dyDescent="0.25">
      <c r="A79" s="65" t="s">
        <v>49</v>
      </c>
      <c r="B79" s="50">
        <v>9963</v>
      </c>
      <c r="C79" s="51">
        <v>10108</v>
      </c>
      <c r="D79" s="51">
        <v>10117</v>
      </c>
      <c r="E79" s="51">
        <v>10483</v>
      </c>
      <c r="F79" s="51">
        <v>11315</v>
      </c>
      <c r="G79" s="51">
        <v>10841</v>
      </c>
      <c r="H79" s="51">
        <v>10852</v>
      </c>
      <c r="I79" s="51">
        <v>10627</v>
      </c>
      <c r="J79" s="51">
        <v>10704</v>
      </c>
      <c r="K79" s="51">
        <v>10177</v>
      </c>
      <c r="L79" s="51">
        <v>9971</v>
      </c>
      <c r="M79" s="51">
        <v>10399</v>
      </c>
      <c r="N79" s="51">
        <v>11029</v>
      </c>
      <c r="O79" s="51">
        <v>11335</v>
      </c>
      <c r="P79" s="51">
        <v>11756</v>
      </c>
      <c r="Q79" s="51">
        <v>12684</v>
      </c>
      <c r="R79" s="51">
        <v>14036</v>
      </c>
      <c r="S79" s="51">
        <f t="shared" si="7"/>
        <v>664</v>
      </c>
      <c r="T79" s="52">
        <f t="shared" si="8"/>
        <v>6.6646592391849779E-2</v>
      </c>
      <c r="U79" s="51">
        <f t="shared" si="9"/>
        <v>3409</v>
      </c>
      <c r="V79" s="52">
        <f t="shared" si="10"/>
        <v>0.32078667544932715</v>
      </c>
      <c r="W79" s="30">
        <f t="shared" si="11"/>
        <v>4073</v>
      </c>
      <c r="X79" s="7">
        <f t="shared" si="12"/>
        <v>0.40881260664458496</v>
      </c>
      <c r="Z79" s="4"/>
    </row>
    <row r="80" spans="1:26" x14ac:dyDescent="0.25">
      <c r="A80" s="65" t="s">
        <v>50</v>
      </c>
      <c r="B80" s="50">
        <v>96528</v>
      </c>
      <c r="C80" s="51">
        <v>94095</v>
      </c>
      <c r="D80" s="51">
        <v>91479</v>
      </c>
      <c r="E80" s="51">
        <v>90189</v>
      </c>
      <c r="F80" s="51">
        <v>90638</v>
      </c>
      <c r="G80" s="51">
        <v>91702</v>
      </c>
      <c r="H80" s="51">
        <v>89143</v>
      </c>
      <c r="I80" s="51">
        <v>89864</v>
      </c>
      <c r="J80" s="51">
        <v>87076</v>
      </c>
      <c r="K80" s="51">
        <v>82217</v>
      </c>
      <c r="L80" s="51">
        <v>81556</v>
      </c>
      <c r="M80" s="51">
        <v>82967</v>
      </c>
      <c r="N80" s="51">
        <v>84318</v>
      </c>
      <c r="O80" s="51">
        <v>84870</v>
      </c>
      <c r="P80" s="51">
        <v>84739</v>
      </c>
      <c r="Q80" s="51">
        <v>84415</v>
      </c>
      <c r="R80" s="51">
        <v>84339</v>
      </c>
      <c r="S80" s="51">
        <f t="shared" si="7"/>
        <v>-6664</v>
      </c>
      <c r="T80" s="52">
        <f t="shared" si="8"/>
        <v>-6.9036963368141913E-2</v>
      </c>
      <c r="U80" s="51">
        <f t="shared" si="9"/>
        <v>-5525</v>
      </c>
      <c r="V80" s="52">
        <f t="shared" si="10"/>
        <v>-6.1481794712009208E-2</v>
      </c>
      <c r="W80" s="30">
        <f t="shared" si="11"/>
        <v>-12189</v>
      </c>
      <c r="X80" s="7">
        <f t="shared" si="12"/>
        <v>-0.12627424167081058</v>
      </c>
      <c r="Z80" s="4"/>
    </row>
    <row r="81" spans="1:26" x14ac:dyDescent="0.25">
      <c r="A81" s="65" t="s">
        <v>51</v>
      </c>
      <c r="B81" s="50">
        <v>22683</v>
      </c>
      <c r="C81" s="51">
        <v>22282</v>
      </c>
      <c r="D81" s="51">
        <v>22450</v>
      </c>
      <c r="E81" s="51">
        <v>21457</v>
      </c>
      <c r="F81" s="51">
        <v>21615</v>
      </c>
      <c r="G81" s="51">
        <v>21669</v>
      </c>
      <c r="H81" s="51">
        <v>21781</v>
      </c>
      <c r="I81" s="51">
        <v>22075</v>
      </c>
      <c r="J81" s="51">
        <v>21455</v>
      </c>
      <c r="K81" s="51">
        <v>19257</v>
      </c>
      <c r="L81" s="51">
        <v>19840</v>
      </c>
      <c r="M81" s="51">
        <v>19943</v>
      </c>
      <c r="N81" s="51">
        <v>20335</v>
      </c>
      <c r="O81" s="51">
        <v>19880</v>
      </c>
      <c r="P81" s="51">
        <v>19992</v>
      </c>
      <c r="Q81" s="51">
        <v>20218</v>
      </c>
      <c r="R81" s="51">
        <v>20208</v>
      </c>
      <c r="S81" s="51">
        <f t="shared" si="7"/>
        <v>-608</v>
      </c>
      <c r="T81" s="52">
        <f t="shared" si="8"/>
        <v>-2.6804214610060439E-2</v>
      </c>
      <c r="U81" s="51">
        <f t="shared" si="9"/>
        <v>-1867</v>
      </c>
      <c r="V81" s="52">
        <f t="shared" si="10"/>
        <v>-8.4575311438278566E-2</v>
      </c>
      <c r="W81" s="30">
        <f t="shared" si="11"/>
        <v>-2475</v>
      </c>
      <c r="X81" s="7">
        <f t="shared" si="12"/>
        <v>-0.10911255124983466</v>
      </c>
      <c r="Z81" s="4"/>
    </row>
    <row r="82" spans="1:26" x14ac:dyDescent="0.25">
      <c r="A82" s="65" t="s">
        <v>52</v>
      </c>
      <c r="B82" s="50">
        <v>46682</v>
      </c>
      <c r="C82" s="51">
        <v>46464</v>
      </c>
      <c r="D82" s="51">
        <v>46762</v>
      </c>
      <c r="E82" s="51">
        <v>48981</v>
      </c>
      <c r="F82" s="51">
        <v>50191</v>
      </c>
      <c r="G82" s="51">
        <v>51976</v>
      </c>
      <c r="H82" s="51">
        <v>52584</v>
      </c>
      <c r="I82" s="51">
        <v>53260</v>
      </c>
      <c r="J82" s="51">
        <v>52445</v>
      </c>
      <c r="K82" s="51">
        <v>49330</v>
      </c>
      <c r="L82" s="51">
        <v>49033</v>
      </c>
      <c r="M82" s="51">
        <v>49978</v>
      </c>
      <c r="N82" s="51">
        <v>51021</v>
      </c>
      <c r="O82" s="51">
        <v>51118</v>
      </c>
      <c r="P82" s="51">
        <v>51826</v>
      </c>
      <c r="Q82" s="51">
        <v>51945</v>
      </c>
      <c r="R82" s="51">
        <v>52911</v>
      </c>
      <c r="S82" s="51">
        <f t="shared" si="7"/>
        <v>6578</v>
      </c>
      <c r="T82" s="52">
        <f t="shared" si="8"/>
        <v>0.14091084357996664</v>
      </c>
      <c r="U82" s="51">
        <f t="shared" si="9"/>
        <v>-349</v>
      </c>
      <c r="V82" s="52">
        <f t="shared" si="10"/>
        <v>-6.5527600450620005E-3</v>
      </c>
      <c r="W82" s="30">
        <f t="shared" si="11"/>
        <v>6229</v>
      </c>
      <c r="X82" s="7">
        <f t="shared" si="12"/>
        <v>0.13343472858917793</v>
      </c>
      <c r="Z82" s="4"/>
    </row>
    <row r="83" spans="1:26" x14ac:dyDescent="0.25">
      <c r="A83" s="65" t="s">
        <v>53</v>
      </c>
      <c r="B83" s="50">
        <v>3711</v>
      </c>
      <c r="C83" s="51">
        <v>3639</v>
      </c>
      <c r="D83" s="51">
        <v>3128</v>
      </c>
      <c r="E83" s="51">
        <v>2643</v>
      </c>
      <c r="F83" s="51">
        <v>2514</v>
      </c>
      <c r="G83" s="51">
        <v>2489</v>
      </c>
      <c r="H83" s="51">
        <v>2632</v>
      </c>
      <c r="I83" s="51">
        <v>2616</v>
      </c>
      <c r="J83" s="51">
        <v>2433</v>
      </c>
      <c r="K83" s="51">
        <v>2354</v>
      </c>
      <c r="L83" s="51">
        <v>2378</v>
      </c>
      <c r="M83" s="51">
        <v>2466</v>
      </c>
      <c r="N83" s="51">
        <v>2446</v>
      </c>
      <c r="O83" s="51">
        <v>2435</v>
      </c>
      <c r="P83" s="51">
        <v>2435</v>
      </c>
      <c r="Q83" s="51">
        <v>2444</v>
      </c>
      <c r="R83" s="51">
        <v>2376</v>
      </c>
      <c r="S83" s="51">
        <f t="shared" si="7"/>
        <v>-1095</v>
      </c>
      <c r="T83" s="52">
        <f t="shared" si="8"/>
        <v>-0.29506871463217466</v>
      </c>
      <c r="U83" s="51">
        <f t="shared" si="9"/>
        <v>-240</v>
      </c>
      <c r="V83" s="52">
        <f t="shared" si="10"/>
        <v>-9.1743119266055051E-2</v>
      </c>
      <c r="W83" s="30">
        <f t="shared" si="11"/>
        <v>-1335</v>
      </c>
      <c r="X83" s="7">
        <f t="shared" si="12"/>
        <v>-0.35974130962004847</v>
      </c>
      <c r="Z83" s="4"/>
    </row>
    <row r="84" spans="1:26" x14ac:dyDescent="0.25">
      <c r="A84" s="65" t="s">
        <v>54</v>
      </c>
      <c r="B84" s="50">
        <v>12775</v>
      </c>
      <c r="C84" s="51">
        <v>12623</v>
      </c>
      <c r="D84" s="51">
        <v>12705</v>
      </c>
      <c r="E84" s="51">
        <v>13212</v>
      </c>
      <c r="F84" s="51">
        <v>13631</v>
      </c>
      <c r="G84" s="51">
        <v>14115</v>
      </c>
      <c r="H84" s="51">
        <v>14381</v>
      </c>
      <c r="I84" s="51">
        <v>14557</v>
      </c>
      <c r="J84" s="51">
        <v>14659</v>
      </c>
      <c r="K84" s="51">
        <v>13781</v>
      </c>
      <c r="L84" s="51">
        <v>14508</v>
      </c>
      <c r="M84" s="51">
        <v>14896</v>
      </c>
      <c r="N84" s="51">
        <v>15355</v>
      </c>
      <c r="O84" s="51">
        <v>15759</v>
      </c>
      <c r="P84" s="51">
        <v>16171</v>
      </c>
      <c r="Q84" s="51">
        <v>16785</v>
      </c>
      <c r="R84" s="51">
        <v>17151</v>
      </c>
      <c r="S84" s="51">
        <f t="shared" si="7"/>
        <v>1782</v>
      </c>
      <c r="T84" s="52">
        <f t="shared" si="8"/>
        <v>0.13949119373776897</v>
      </c>
      <c r="U84" s="51">
        <f t="shared" si="9"/>
        <v>2594</v>
      </c>
      <c r="V84" s="52">
        <f t="shared" si="10"/>
        <v>0.17819605687985152</v>
      </c>
      <c r="W84" s="30">
        <f t="shared" si="11"/>
        <v>4376</v>
      </c>
      <c r="X84" s="7">
        <f t="shared" si="12"/>
        <v>0.34254403131115452</v>
      </c>
      <c r="Z84" s="4"/>
    </row>
    <row r="85" spans="1:26" x14ac:dyDescent="0.25">
      <c r="A85" s="65" t="s">
        <v>55</v>
      </c>
      <c r="B85" s="50">
        <v>39901</v>
      </c>
      <c r="C85" s="51">
        <v>38677</v>
      </c>
      <c r="D85" s="51">
        <v>37286</v>
      </c>
      <c r="E85" s="51">
        <v>36422</v>
      </c>
      <c r="F85" s="51">
        <v>35921</v>
      </c>
      <c r="G85" s="51">
        <v>35910</v>
      </c>
      <c r="H85" s="51">
        <v>36231</v>
      </c>
      <c r="I85" s="51">
        <v>36061</v>
      </c>
      <c r="J85" s="51">
        <v>35345</v>
      </c>
      <c r="K85" s="51">
        <v>32228</v>
      </c>
      <c r="L85" s="51">
        <v>32396</v>
      </c>
      <c r="M85" s="51">
        <v>33238</v>
      </c>
      <c r="N85" s="51">
        <v>34175</v>
      </c>
      <c r="O85" s="51">
        <v>34740</v>
      </c>
      <c r="P85" s="51">
        <v>35225</v>
      </c>
      <c r="Q85" s="51">
        <v>35621</v>
      </c>
      <c r="R85" s="51">
        <v>35626</v>
      </c>
      <c r="S85" s="51">
        <f t="shared" si="7"/>
        <v>-3840</v>
      </c>
      <c r="T85" s="52">
        <f t="shared" si="8"/>
        <v>-9.6238189519059714E-2</v>
      </c>
      <c r="U85" s="51">
        <f t="shared" si="9"/>
        <v>-435</v>
      </c>
      <c r="V85" s="52">
        <f t="shared" si="10"/>
        <v>-1.2062893430575983E-2</v>
      </c>
      <c r="W85" s="30">
        <f t="shared" si="11"/>
        <v>-4275</v>
      </c>
      <c r="X85" s="7">
        <f t="shared" si="12"/>
        <v>-0.10714017192551561</v>
      </c>
      <c r="Z85" s="4"/>
    </row>
    <row r="86" spans="1:26" x14ac:dyDescent="0.25">
      <c r="A86" s="65" t="s">
        <v>56</v>
      </c>
      <c r="B86" s="50">
        <v>3964</v>
      </c>
      <c r="C86" s="51">
        <v>3573</v>
      </c>
      <c r="D86" s="51">
        <v>3530</v>
      </c>
      <c r="E86" s="51">
        <v>3637</v>
      </c>
      <c r="F86" s="51">
        <v>3242</v>
      </c>
      <c r="G86" s="51">
        <v>2262</v>
      </c>
      <c r="H86" s="51">
        <v>2151</v>
      </c>
      <c r="I86" s="51">
        <v>2854</v>
      </c>
      <c r="J86" s="51">
        <v>3001</v>
      </c>
      <c r="K86" s="51">
        <v>2691</v>
      </c>
      <c r="L86" s="51">
        <v>2654</v>
      </c>
      <c r="M86" s="51">
        <v>2816</v>
      </c>
      <c r="N86" s="51">
        <v>2882</v>
      </c>
      <c r="O86" s="51">
        <v>2822</v>
      </c>
      <c r="P86" s="51">
        <v>2323</v>
      </c>
      <c r="Q86" s="51">
        <v>2101</v>
      </c>
      <c r="R86" s="51">
        <v>1905</v>
      </c>
      <c r="S86" s="51">
        <f t="shared" si="7"/>
        <v>-1110</v>
      </c>
      <c r="T86" s="52">
        <f t="shared" si="8"/>
        <v>-0.28002018163471243</v>
      </c>
      <c r="U86" s="51">
        <f t="shared" si="9"/>
        <v>-949</v>
      </c>
      <c r="V86" s="52">
        <f t="shared" si="10"/>
        <v>-0.33251576734407851</v>
      </c>
      <c r="W86" s="30">
        <f t="shared" si="11"/>
        <v>-2059</v>
      </c>
      <c r="X86" s="7">
        <f t="shared" si="12"/>
        <v>-0.51942482341069629</v>
      </c>
      <c r="Z86" s="4"/>
    </row>
    <row r="87" spans="1:26" x14ac:dyDescent="0.25">
      <c r="A87" s="65" t="s">
        <v>57</v>
      </c>
      <c r="B87" s="50">
        <v>268259</v>
      </c>
      <c r="C87" s="51">
        <v>263070</v>
      </c>
      <c r="D87" s="51">
        <v>256265</v>
      </c>
      <c r="E87" s="51">
        <v>251425</v>
      </c>
      <c r="F87" s="51">
        <v>248861</v>
      </c>
      <c r="G87" s="51">
        <v>245722</v>
      </c>
      <c r="H87" s="51">
        <v>239394</v>
      </c>
      <c r="I87" s="51">
        <v>234735</v>
      </c>
      <c r="J87" s="51">
        <v>227244</v>
      </c>
      <c r="K87" s="51">
        <v>209365</v>
      </c>
      <c r="L87" s="51">
        <v>206244</v>
      </c>
      <c r="M87" s="51">
        <v>209750</v>
      </c>
      <c r="N87" s="51">
        <v>211774</v>
      </c>
      <c r="O87" s="51">
        <v>211156</v>
      </c>
      <c r="P87" s="51">
        <v>214950</v>
      </c>
      <c r="Q87" s="51">
        <v>218658</v>
      </c>
      <c r="R87" s="51">
        <v>221877</v>
      </c>
      <c r="S87" s="51">
        <f t="shared" si="7"/>
        <v>-33524</v>
      </c>
      <c r="T87" s="52">
        <f t="shared" si="8"/>
        <v>-0.12496878017140156</v>
      </c>
      <c r="U87" s="51">
        <f t="shared" si="9"/>
        <v>-12858</v>
      </c>
      <c r="V87" s="52">
        <f t="shared" si="10"/>
        <v>-5.4776663045562057E-2</v>
      </c>
      <c r="W87" s="30">
        <f t="shared" si="11"/>
        <v>-46382</v>
      </c>
      <c r="X87" s="7">
        <f t="shared" si="12"/>
        <v>-0.17290007045429978</v>
      </c>
      <c r="Z87" s="4"/>
    </row>
    <row r="88" spans="1:26" x14ac:dyDescent="0.25">
      <c r="A88" s="65" t="s">
        <v>58</v>
      </c>
      <c r="B88" s="50">
        <v>2730</v>
      </c>
      <c r="C88" s="51">
        <v>2631</v>
      </c>
      <c r="D88" s="51">
        <v>2529</v>
      </c>
      <c r="E88" s="51">
        <v>2384</v>
      </c>
      <c r="F88" s="51">
        <v>2223</v>
      </c>
      <c r="G88" s="51">
        <v>2033</v>
      </c>
      <c r="H88" s="51">
        <v>1703</v>
      </c>
      <c r="I88" s="75" t="s">
        <v>114</v>
      </c>
      <c r="J88" s="51">
        <v>1722</v>
      </c>
      <c r="K88" s="51">
        <v>1698</v>
      </c>
      <c r="L88" s="51">
        <v>1686</v>
      </c>
      <c r="M88" s="51">
        <v>1800</v>
      </c>
      <c r="N88" s="51">
        <v>1835</v>
      </c>
      <c r="O88" s="51">
        <v>1848</v>
      </c>
      <c r="P88" s="51">
        <v>1912</v>
      </c>
      <c r="Q88" s="51">
        <v>1989</v>
      </c>
      <c r="R88" s="51">
        <v>1975</v>
      </c>
      <c r="S88" s="51" t="s">
        <v>114</v>
      </c>
      <c r="T88" s="52" t="s">
        <v>114</v>
      </c>
      <c r="U88" s="51" t="s">
        <v>114</v>
      </c>
      <c r="V88" s="52" t="s">
        <v>114</v>
      </c>
      <c r="W88" s="30">
        <f t="shared" si="11"/>
        <v>-755</v>
      </c>
      <c r="X88" s="7">
        <f t="shared" si="12"/>
        <v>-0.27655677655677657</v>
      </c>
      <c r="Z88" s="4"/>
    </row>
    <row r="89" spans="1:26" x14ac:dyDescent="0.25">
      <c r="A89" s="65" t="s">
        <v>59</v>
      </c>
      <c r="B89" s="50">
        <v>4621</v>
      </c>
      <c r="C89" s="51">
        <v>4476</v>
      </c>
      <c r="D89" s="51">
        <v>4403</v>
      </c>
      <c r="E89" s="51">
        <v>4494</v>
      </c>
      <c r="F89" s="51">
        <v>4432</v>
      </c>
      <c r="G89" s="51">
        <v>4271</v>
      </c>
      <c r="H89" s="51">
        <v>4063</v>
      </c>
      <c r="I89" s="51">
        <v>3979</v>
      </c>
      <c r="J89" s="51">
        <v>3781</v>
      </c>
      <c r="K89" s="51">
        <v>3344</v>
      </c>
      <c r="L89" s="51">
        <v>3097</v>
      </c>
      <c r="M89" s="51">
        <v>3096</v>
      </c>
      <c r="N89" s="51">
        <v>3241</v>
      </c>
      <c r="O89" s="51">
        <v>3292</v>
      </c>
      <c r="P89" s="51">
        <v>3289</v>
      </c>
      <c r="Q89" s="51">
        <v>3859</v>
      </c>
      <c r="R89" s="51">
        <v>4097</v>
      </c>
      <c r="S89" s="51">
        <f t="shared" ref="S89:S118" si="13">I89-B89</f>
        <v>-642</v>
      </c>
      <c r="T89" s="52">
        <f t="shared" ref="T89:T118" si="14">I89/B89-1</f>
        <v>-0.13893096732309029</v>
      </c>
      <c r="U89" s="51">
        <f t="shared" ref="U89:U118" si="15">R89-I89</f>
        <v>118</v>
      </c>
      <c r="V89" s="52">
        <f t="shared" ref="V89:V118" si="16">R89/I89-1</f>
        <v>2.9655692385021304E-2</v>
      </c>
      <c r="W89" s="30">
        <f t="shared" si="11"/>
        <v>-524</v>
      </c>
      <c r="X89" s="7">
        <f t="shared" si="12"/>
        <v>-0.11339536896775593</v>
      </c>
      <c r="Z89" s="4"/>
    </row>
    <row r="90" spans="1:26" x14ac:dyDescent="0.25">
      <c r="A90" s="65" t="s">
        <v>60</v>
      </c>
      <c r="B90" s="50">
        <v>36080</v>
      </c>
      <c r="C90" s="51">
        <v>35287</v>
      </c>
      <c r="D90" s="51">
        <v>34275</v>
      </c>
      <c r="E90" s="51">
        <v>32783</v>
      </c>
      <c r="F90" s="51">
        <v>32027</v>
      </c>
      <c r="G90" s="51">
        <v>30549</v>
      </c>
      <c r="H90" s="51">
        <v>29775</v>
      </c>
      <c r="I90" s="51">
        <v>29171</v>
      </c>
      <c r="J90" s="51">
        <v>28552</v>
      </c>
      <c r="K90" s="51">
        <v>27050</v>
      </c>
      <c r="L90" s="51">
        <v>26262</v>
      </c>
      <c r="M90" s="51">
        <v>27106</v>
      </c>
      <c r="N90" s="51">
        <v>27063</v>
      </c>
      <c r="O90" s="51">
        <v>26918</v>
      </c>
      <c r="P90" s="51">
        <v>26769</v>
      </c>
      <c r="Q90" s="51">
        <v>27032</v>
      </c>
      <c r="R90" s="51">
        <v>28366</v>
      </c>
      <c r="S90" s="51">
        <f t="shared" si="13"/>
        <v>-6909</v>
      </c>
      <c r="T90" s="52">
        <f t="shared" si="14"/>
        <v>-0.19149113082039915</v>
      </c>
      <c r="U90" s="51">
        <f t="shared" si="15"/>
        <v>-805</v>
      </c>
      <c r="V90" s="52">
        <f t="shared" si="16"/>
        <v>-2.7595900037708732E-2</v>
      </c>
      <c r="W90" s="30">
        <f t="shared" si="11"/>
        <v>-7714</v>
      </c>
      <c r="X90" s="7">
        <f t="shared" si="12"/>
        <v>-0.21380266075388021</v>
      </c>
      <c r="Z90" s="4"/>
    </row>
    <row r="91" spans="1:26" x14ac:dyDescent="0.25">
      <c r="A91" s="65" t="s">
        <v>61</v>
      </c>
      <c r="B91" s="50">
        <v>2266</v>
      </c>
      <c r="C91" s="51">
        <v>2285</v>
      </c>
      <c r="D91" s="51">
        <v>2252</v>
      </c>
      <c r="E91" s="51">
        <v>2139</v>
      </c>
      <c r="F91" s="51">
        <v>2107</v>
      </c>
      <c r="G91" s="51">
        <v>2212</v>
      </c>
      <c r="H91" s="51">
        <v>2201</v>
      </c>
      <c r="I91" s="51">
        <v>2153</v>
      </c>
      <c r="J91" s="51">
        <v>2172</v>
      </c>
      <c r="K91" s="51">
        <v>1963</v>
      </c>
      <c r="L91" s="51">
        <v>1941</v>
      </c>
      <c r="M91" s="51">
        <v>1944</v>
      </c>
      <c r="N91" s="51">
        <v>1915</v>
      </c>
      <c r="O91" s="51">
        <v>2504</v>
      </c>
      <c r="P91" s="51">
        <v>2323</v>
      </c>
      <c r="Q91" s="51">
        <v>2218</v>
      </c>
      <c r="R91" s="51">
        <v>2108</v>
      </c>
      <c r="S91" s="51">
        <f t="shared" si="13"/>
        <v>-113</v>
      </c>
      <c r="T91" s="52">
        <f t="shared" si="14"/>
        <v>-4.9867608120035323E-2</v>
      </c>
      <c r="U91" s="51">
        <f t="shared" si="15"/>
        <v>-45</v>
      </c>
      <c r="V91" s="52">
        <f t="shared" si="16"/>
        <v>-2.0901068276823032E-2</v>
      </c>
      <c r="W91" s="30">
        <f t="shared" si="11"/>
        <v>-158</v>
      </c>
      <c r="X91" s="7">
        <f t="shared" si="12"/>
        <v>-6.9726390114739578E-2</v>
      </c>
      <c r="Z91" s="4"/>
    </row>
    <row r="92" spans="1:26" x14ac:dyDescent="0.25">
      <c r="A92" s="65" t="s">
        <v>62</v>
      </c>
      <c r="B92" s="50">
        <v>13205</v>
      </c>
      <c r="C92" s="51">
        <v>12801</v>
      </c>
      <c r="D92" s="51">
        <v>12232</v>
      </c>
      <c r="E92" s="51">
        <v>12217</v>
      </c>
      <c r="F92" s="51">
        <v>12143</v>
      </c>
      <c r="G92" s="51">
        <v>12142</v>
      </c>
      <c r="H92" s="51">
        <v>12117</v>
      </c>
      <c r="I92" s="51">
        <v>11963</v>
      </c>
      <c r="J92" s="51">
        <v>11621</v>
      </c>
      <c r="K92" s="51">
        <v>10948</v>
      </c>
      <c r="L92" s="51">
        <v>10951</v>
      </c>
      <c r="M92" s="51">
        <v>11203</v>
      </c>
      <c r="N92" s="51">
        <v>11347</v>
      </c>
      <c r="O92" s="51">
        <v>11463</v>
      </c>
      <c r="P92" s="51">
        <v>11475</v>
      </c>
      <c r="Q92" s="51">
        <v>11272</v>
      </c>
      <c r="R92" s="51">
        <v>11288</v>
      </c>
      <c r="S92" s="51">
        <f t="shared" si="13"/>
        <v>-1242</v>
      </c>
      <c r="T92" s="52">
        <f t="shared" si="14"/>
        <v>-9.4055282090117376E-2</v>
      </c>
      <c r="U92" s="51">
        <f t="shared" si="15"/>
        <v>-675</v>
      </c>
      <c r="V92" s="52">
        <f t="shared" si="16"/>
        <v>-5.6423973919585424E-2</v>
      </c>
      <c r="W92" s="30">
        <f t="shared" si="11"/>
        <v>-1917</v>
      </c>
      <c r="X92" s="7">
        <f t="shared" si="12"/>
        <v>-0.14517228322605069</v>
      </c>
      <c r="Z92" s="4"/>
    </row>
    <row r="93" spans="1:26" x14ac:dyDescent="0.25">
      <c r="A93" s="65" t="s">
        <v>63</v>
      </c>
      <c r="B93" s="50">
        <v>3930</v>
      </c>
      <c r="C93" s="51">
        <v>4137</v>
      </c>
      <c r="D93" s="51">
        <v>4009</v>
      </c>
      <c r="E93" s="51">
        <v>3695</v>
      </c>
      <c r="F93" s="51">
        <v>3768</v>
      </c>
      <c r="G93" s="51">
        <v>3950</v>
      </c>
      <c r="H93" s="51">
        <v>3932</v>
      </c>
      <c r="I93" s="51">
        <v>4152</v>
      </c>
      <c r="J93" s="51">
        <v>4011</v>
      </c>
      <c r="K93" s="51">
        <v>3403</v>
      </c>
      <c r="L93" s="51">
        <v>3424</v>
      </c>
      <c r="M93" s="51">
        <v>3569</v>
      </c>
      <c r="N93" s="51">
        <v>3626</v>
      </c>
      <c r="O93" s="51">
        <v>3483</v>
      </c>
      <c r="P93" s="51">
        <v>3683</v>
      </c>
      <c r="Q93" s="51">
        <v>3748</v>
      </c>
      <c r="R93" s="51">
        <v>3798</v>
      </c>
      <c r="S93" s="51">
        <f t="shared" si="13"/>
        <v>222</v>
      </c>
      <c r="T93" s="52">
        <f t="shared" si="14"/>
        <v>5.6488549618320505E-2</v>
      </c>
      <c r="U93" s="51">
        <f t="shared" si="15"/>
        <v>-354</v>
      </c>
      <c r="V93" s="52">
        <f t="shared" si="16"/>
        <v>-8.5260115606936471E-2</v>
      </c>
      <c r="W93" s="30">
        <f t="shared" si="11"/>
        <v>-132</v>
      </c>
      <c r="X93" s="7">
        <f t="shared" si="12"/>
        <v>-3.3587786259541952E-2</v>
      </c>
      <c r="Z93" s="4"/>
    </row>
    <row r="94" spans="1:26" x14ac:dyDescent="0.25">
      <c r="A94" s="65" t="s">
        <v>64</v>
      </c>
      <c r="B94" s="50">
        <v>5098</v>
      </c>
      <c r="C94" s="51">
        <v>4900</v>
      </c>
      <c r="D94" s="51">
        <v>4989</v>
      </c>
      <c r="E94" s="51">
        <v>4826</v>
      </c>
      <c r="F94" s="51">
        <v>4646</v>
      </c>
      <c r="G94" s="51">
        <v>4581</v>
      </c>
      <c r="H94" s="51">
        <v>4433</v>
      </c>
      <c r="I94" s="51">
        <v>4165</v>
      </c>
      <c r="J94" s="51">
        <v>4097</v>
      </c>
      <c r="K94" s="51">
        <v>3904</v>
      </c>
      <c r="L94" s="51">
        <v>3855</v>
      </c>
      <c r="M94" s="51">
        <v>3920</v>
      </c>
      <c r="N94" s="51">
        <v>3978</v>
      </c>
      <c r="O94" s="51">
        <v>4201</v>
      </c>
      <c r="P94" s="51">
        <v>4311</v>
      </c>
      <c r="Q94" s="51">
        <v>4017</v>
      </c>
      <c r="R94" s="51">
        <v>4154</v>
      </c>
      <c r="S94" s="51">
        <f t="shared" si="13"/>
        <v>-933</v>
      </c>
      <c r="T94" s="52">
        <f t="shared" si="14"/>
        <v>-0.18301294625343267</v>
      </c>
      <c r="U94" s="51">
        <f t="shared" si="15"/>
        <v>-11</v>
      </c>
      <c r="V94" s="52">
        <f t="shared" si="16"/>
        <v>-2.6410564225690658E-3</v>
      </c>
      <c r="W94" s="30">
        <f t="shared" si="11"/>
        <v>-944</v>
      </c>
      <c r="X94" s="7">
        <f t="shared" si="12"/>
        <v>-0.18517065515888587</v>
      </c>
      <c r="Z94" s="4"/>
    </row>
    <row r="95" spans="1:26" x14ac:dyDescent="0.25">
      <c r="A95" s="65" t="s">
        <v>65</v>
      </c>
      <c r="B95" s="50">
        <v>12353</v>
      </c>
      <c r="C95" s="51">
        <v>11724</v>
      </c>
      <c r="D95" s="51">
        <v>10887</v>
      </c>
      <c r="E95" s="51">
        <v>10547</v>
      </c>
      <c r="F95" s="51">
        <v>10034</v>
      </c>
      <c r="G95" s="51">
        <v>10135</v>
      </c>
      <c r="H95" s="51">
        <v>10098</v>
      </c>
      <c r="I95" s="51">
        <v>10422</v>
      </c>
      <c r="J95" s="51">
        <v>10225</v>
      </c>
      <c r="K95" s="51">
        <v>9681</v>
      </c>
      <c r="L95" s="51">
        <v>9455</v>
      </c>
      <c r="M95" s="51">
        <v>9485</v>
      </c>
      <c r="N95" s="51">
        <v>9653</v>
      </c>
      <c r="O95" s="51">
        <v>10020</v>
      </c>
      <c r="P95" s="51">
        <v>9792</v>
      </c>
      <c r="Q95" s="51">
        <v>9931</v>
      </c>
      <c r="R95" s="51">
        <v>9668</v>
      </c>
      <c r="S95" s="51">
        <f t="shared" si="13"/>
        <v>-1931</v>
      </c>
      <c r="T95" s="52">
        <f t="shared" si="14"/>
        <v>-0.15631830324617502</v>
      </c>
      <c r="U95" s="51">
        <f t="shared" si="15"/>
        <v>-754</v>
      </c>
      <c r="V95" s="52">
        <f t="shared" si="16"/>
        <v>-7.2346958357321078E-2</v>
      </c>
      <c r="W95" s="30">
        <f t="shared" ref="W95:W118" si="17">R95-B95</f>
        <v>-2685</v>
      </c>
      <c r="X95" s="7">
        <f t="shared" ref="X95:X118" si="18">R95/B95-1</f>
        <v>-0.21735610782805792</v>
      </c>
      <c r="Z95" s="4"/>
    </row>
    <row r="96" spans="1:26" x14ac:dyDescent="0.25">
      <c r="A96" s="65" t="s">
        <v>66</v>
      </c>
      <c r="B96" s="50">
        <v>9806</v>
      </c>
      <c r="C96" s="51">
        <v>9708</v>
      </c>
      <c r="D96" s="51">
        <v>9100</v>
      </c>
      <c r="E96" s="51">
        <v>8831</v>
      </c>
      <c r="F96" s="51">
        <v>8236</v>
      </c>
      <c r="G96" s="51">
        <v>7845</v>
      </c>
      <c r="H96" s="51">
        <v>7939</v>
      </c>
      <c r="I96" s="51">
        <v>8006</v>
      </c>
      <c r="J96" s="51">
        <v>7958</v>
      </c>
      <c r="K96" s="51">
        <v>7616</v>
      </c>
      <c r="L96" s="51">
        <v>7859</v>
      </c>
      <c r="M96" s="51">
        <v>7254</v>
      </c>
      <c r="N96" s="51">
        <v>7108</v>
      </c>
      <c r="O96" s="51">
        <v>7608</v>
      </c>
      <c r="P96" s="51">
        <v>7620</v>
      </c>
      <c r="Q96" s="51">
        <v>7794</v>
      </c>
      <c r="R96" s="51">
        <v>8184</v>
      </c>
      <c r="S96" s="51">
        <f t="shared" si="13"/>
        <v>-1800</v>
      </c>
      <c r="T96" s="52">
        <f t="shared" si="14"/>
        <v>-0.18356108504996937</v>
      </c>
      <c r="U96" s="51">
        <f t="shared" si="15"/>
        <v>178</v>
      </c>
      <c r="V96" s="52">
        <f t="shared" si="16"/>
        <v>2.2233325006245419E-2</v>
      </c>
      <c r="W96" s="30">
        <f t="shared" si="17"/>
        <v>-1622</v>
      </c>
      <c r="X96" s="7">
        <f t="shared" si="18"/>
        <v>-0.16540893330613915</v>
      </c>
      <c r="Z96" s="4"/>
    </row>
    <row r="97" spans="1:26" x14ac:dyDescent="0.25">
      <c r="A97" s="65" t="s">
        <v>67</v>
      </c>
      <c r="B97" s="50">
        <v>41449</v>
      </c>
      <c r="C97" s="51">
        <v>40613</v>
      </c>
      <c r="D97" s="51">
        <v>39879</v>
      </c>
      <c r="E97" s="51">
        <v>40109</v>
      </c>
      <c r="F97" s="51">
        <v>41025</v>
      </c>
      <c r="G97" s="51">
        <v>41177</v>
      </c>
      <c r="H97" s="51">
        <v>41411</v>
      </c>
      <c r="I97" s="51">
        <v>41476</v>
      </c>
      <c r="J97" s="51">
        <v>40367</v>
      </c>
      <c r="K97" s="51">
        <v>37105</v>
      </c>
      <c r="L97" s="51">
        <v>37236</v>
      </c>
      <c r="M97" s="51">
        <v>38693</v>
      </c>
      <c r="N97" s="51">
        <v>39801</v>
      </c>
      <c r="O97" s="51">
        <v>39826</v>
      </c>
      <c r="P97" s="51">
        <v>42237</v>
      </c>
      <c r="Q97" s="51">
        <v>43180</v>
      </c>
      <c r="R97" s="51">
        <v>43274</v>
      </c>
      <c r="S97" s="51">
        <f t="shared" si="13"/>
        <v>27</v>
      </c>
      <c r="T97" s="52">
        <f t="shared" si="14"/>
        <v>6.5140292890064622E-4</v>
      </c>
      <c r="U97" s="51">
        <f t="shared" si="15"/>
        <v>1798</v>
      </c>
      <c r="V97" s="52">
        <f t="shared" si="16"/>
        <v>4.3350371299064605E-2</v>
      </c>
      <c r="W97" s="30">
        <f t="shared" si="17"/>
        <v>1825</v>
      </c>
      <c r="X97" s="7">
        <f t="shared" si="18"/>
        <v>4.40300127867983E-2</v>
      </c>
      <c r="Z97" s="4"/>
    </row>
    <row r="98" spans="1:26" x14ac:dyDescent="0.25">
      <c r="A98" s="65" t="s">
        <v>68</v>
      </c>
      <c r="B98" s="50">
        <v>9100</v>
      </c>
      <c r="C98" s="51">
        <v>9054</v>
      </c>
      <c r="D98" s="51">
        <v>8935</v>
      </c>
      <c r="E98" s="51">
        <v>8759</v>
      </c>
      <c r="F98" s="51">
        <v>8951</v>
      </c>
      <c r="G98" s="51">
        <v>9279</v>
      </c>
      <c r="H98" s="51">
        <v>9406</v>
      </c>
      <c r="I98" s="51">
        <v>9182</v>
      </c>
      <c r="J98" s="51">
        <v>9026</v>
      </c>
      <c r="K98" s="51">
        <v>7985</v>
      </c>
      <c r="L98" s="51">
        <v>8174</v>
      </c>
      <c r="M98" s="51">
        <v>7990</v>
      </c>
      <c r="N98" s="51">
        <v>8340</v>
      </c>
      <c r="O98" s="51">
        <v>8455</v>
      </c>
      <c r="P98" s="51">
        <v>8579</v>
      </c>
      <c r="Q98" s="51">
        <v>8625</v>
      </c>
      <c r="R98" s="51">
        <v>8614</v>
      </c>
      <c r="S98" s="51">
        <f t="shared" si="13"/>
        <v>82</v>
      </c>
      <c r="T98" s="52">
        <f t="shared" si="14"/>
        <v>9.0109890109890678E-3</v>
      </c>
      <c r="U98" s="51">
        <f t="shared" si="15"/>
        <v>-568</v>
      </c>
      <c r="V98" s="52">
        <f t="shared" si="16"/>
        <v>-6.1860161184926987E-2</v>
      </c>
      <c r="W98" s="30">
        <f t="shared" si="17"/>
        <v>-486</v>
      </c>
      <c r="X98" s="7">
        <f t="shared" si="18"/>
        <v>-5.3406593406593372E-2</v>
      </c>
      <c r="Z98" s="4"/>
    </row>
    <row r="99" spans="1:26" x14ac:dyDescent="0.25">
      <c r="A99" s="65" t="s">
        <v>69</v>
      </c>
      <c r="B99" s="50">
        <v>10510</v>
      </c>
      <c r="C99" s="51">
        <v>9865</v>
      </c>
      <c r="D99" s="51">
        <v>9956</v>
      </c>
      <c r="E99" s="51">
        <v>9579</v>
      </c>
      <c r="F99" s="51">
        <v>9044</v>
      </c>
      <c r="G99" s="51">
        <v>9072</v>
      </c>
      <c r="H99" s="51">
        <v>9276</v>
      </c>
      <c r="I99" s="51">
        <v>9615</v>
      </c>
      <c r="J99" s="51">
        <v>9891</v>
      </c>
      <c r="K99" s="51">
        <v>9052</v>
      </c>
      <c r="L99" s="51">
        <v>9052</v>
      </c>
      <c r="M99" s="51">
        <v>9503</v>
      </c>
      <c r="N99" s="51">
        <v>9542</v>
      </c>
      <c r="O99" s="51">
        <v>9707</v>
      </c>
      <c r="P99" s="51">
        <v>9788</v>
      </c>
      <c r="Q99" s="51">
        <v>9885</v>
      </c>
      <c r="R99" s="51">
        <v>10096</v>
      </c>
      <c r="S99" s="51">
        <f t="shared" si="13"/>
        <v>-895</v>
      </c>
      <c r="T99" s="52">
        <f t="shared" si="14"/>
        <v>-8.5156993339676523E-2</v>
      </c>
      <c r="U99" s="51">
        <f t="shared" si="15"/>
        <v>481</v>
      </c>
      <c r="V99" s="52">
        <f t="shared" si="16"/>
        <v>5.0026001040041512E-2</v>
      </c>
      <c r="W99" s="30">
        <f t="shared" si="17"/>
        <v>-414</v>
      </c>
      <c r="X99" s="7">
        <f t="shared" si="18"/>
        <v>-3.9391056137012326E-2</v>
      </c>
      <c r="Z99" s="4"/>
    </row>
    <row r="100" spans="1:26" x14ac:dyDescent="0.25">
      <c r="A100" s="65" t="s">
        <v>70</v>
      </c>
      <c r="B100" s="50">
        <v>52622</v>
      </c>
      <c r="C100" s="51">
        <v>51518</v>
      </c>
      <c r="D100" s="51">
        <v>50779</v>
      </c>
      <c r="E100" s="51">
        <v>50156</v>
      </c>
      <c r="F100" s="51">
        <v>49695</v>
      </c>
      <c r="G100" s="51">
        <v>49045</v>
      </c>
      <c r="H100" s="51">
        <v>48884</v>
      </c>
      <c r="I100" s="51">
        <v>47549</v>
      </c>
      <c r="J100" s="51">
        <v>47223</v>
      </c>
      <c r="K100" s="51">
        <v>43333</v>
      </c>
      <c r="L100" s="51">
        <v>42602</v>
      </c>
      <c r="M100" s="51">
        <v>43573</v>
      </c>
      <c r="N100" s="51">
        <v>42792</v>
      </c>
      <c r="O100" s="51">
        <v>42692</v>
      </c>
      <c r="P100" s="51">
        <v>43268</v>
      </c>
      <c r="Q100" s="51">
        <v>43105</v>
      </c>
      <c r="R100" s="51">
        <v>43352</v>
      </c>
      <c r="S100" s="51">
        <f t="shared" si="13"/>
        <v>-5073</v>
      </c>
      <c r="T100" s="52">
        <f t="shared" si="14"/>
        <v>-9.6404545627304161E-2</v>
      </c>
      <c r="U100" s="51">
        <f t="shared" si="15"/>
        <v>-4197</v>
      </c>
      <c r="V100" s="52">
        <f t="shared" si="16"/>
        <v>-8.8266840522408407E-2</v>
      </c>
      <c r="W100" s="30">
        <f t="shared" si="17"/>
        <v>-9270</v>
      </c>
      <c r="X100" s="7">
        <f t="shared" si="18"/>
        <v>-0.17616206149519209</v>
      </c>
      <c r="Z100" s="4"/>
    </row>
    <row r="101" spans="1:26" x14ac:dyDescent="0.25">
      <c r="A101" s="65" t="s">
        <v>71</v>
      </c>
      <c r="B101" s="50">
        <v>20969</v>
      </c>
      <c r="C101" s="51">
        <v>20321</v>
      </c>
      <c r="D101" s="51">
        <v>20594</v>
      </c>
      <c r="E101" s="51">
        <v>20305</v>
      </c>
      <c r="F101" s="51">
        <v>20750</v>
      </c>
      <c r="G101" s="51">
        <v>20695</v>
      </c>
      <c r="H101" s="51">
        <v>20667</v>
      </c>
      <c r="I101" s="51">
        <v>20472</v>
      </c>
      <c r="J101" s="51">
        <v>19779</v>
      </c>
      <c r="K101" s="51">
        <v>18751</v>
      </c>
      <c r="L101" s="51">
        <v>18734</v>
      </c>
      <c r="M101" s="51">
        <v>19971</v>
      </c>
      <c r="N101" s="51">
        <v>20636</v>
      </c>
      <c r="O101" s="51">
        <v>20147</v>
      </c>
      <c r="P101" s="51">
        <v>20885</v>
      </c>
      <c r="Q101" s="51">
        <v>21341</v>
      </c>
      <c r="R101" s="51">
        <v>21323</v>
      </c>
      <c r="S101" s="51">
        <f t="shared" si="13"/>
        <v>-497</v>
      </c>
      <c r="T101" s="52">
        <f t="shared" si="14"/>
        <v>-2.3701654823787499E-2</v>
      </c>
      <c r="U101" s="51">
        <f t="shared" si="15"/>
        <v>851</v>
      </c>
      <c r="V101" s="52">
        <f t="shared" si="16"/>
        <v>4.1568972254786951E-2</v>
      </c>
      <c r="W101" s="30">
        <f t="shared" si="17"/>
        <v>354</v>
      </c>
      <c r="X101" s="7">
        <f t="shared" si="18"/>
        <v>1.6882063999236863E-2</v>
      </c>
      <c r="Z101" s="4"/>
    </row>
    <row r="102" spans="1:26" x14ac:dyDescent="0.25">
      <c r="A102" s="65" t="s">
        <v>72</v>
      </c>
      <c r="B102" s="50">
        <v>23730</v>
      </c>
      <c r="C102" s="51">
        <v>23274</v>
      </c>
      <c r="D102" s="51">
        <v>23123</v>
      </c>
      <c r="E102" s="51">
        <v>22940</v>
      </c>
      <c r="F102" s="51">
        <v>23336</v>
      </c>
      <c r="G102" s="51">
        <v>22971</v>
      </c>
      <c r="H102" s="51">
        <v>23006</v>
      </c>
      <c r="I102" s="51">
        <v>23284</v>
      </c>
      <c r="J102" s="51">
        <v>22738</v>
      </c>
      <c r="K102" s="51">
        <v>21168</v>
      </c>
      <c r="L102" s="51">
        <v>22235</v>
      </c>
      <c r="M102" s="51">
        <v>22407</v>
      </c>
      <c r="N102" s="51">
        <v>22277</v>
      </c>
      <c r="O102" s="51">
        <v>22199</v>
      </c>
      <c r="P102" s="51">
        <v>22458</v>
      </c>
      <c r="Q102" s="51">
        <v>22857</v>
      </c>
      <c r="R102" s="51">
        <v>22902</v>
      </c>
      <c r="S102" s="51">
        <f t="shared" si="13"/>
        <v>-446</v>
      </c>
      <c r="T102" s="52">
        <f t="shared" si="14"/>
        <v>-1.879477454698697E-2</v>
      </c>
      <c r="U102" s="51">
        <f t="shared" si="15"/>
        <v>-382</v>
      </c>
      <c r="V102" s="52">
        <f t="shared" si="16"/>
        <v>-1.6406115787665376E-2</v>
      </c>
      <c r="W102" s="30">
        <f t="shared" si="17"/>
        <v>-828</v>
      </c>
      <c r="X102" s="7">
        <f t="shared" si="18"/>
        <v>-3.4892541087231388E-2</v>
      </c>
      <c r="Z102" s="4"/>
    </row>
    <row r="103" spans="1:26" x14ac:dyDescent="0.25">
      <c r="A103" s="65" t="s">
        <v>73</v>
      </c>
      <c r="B103" s="50">
        <v>19644</v>
      </c>
      <c r="C103" s="51">
        <v>19605</v>
      </c>
      <c r="D103" s="51">
        <v>20045</v>
      </c>
      <c r="E103" s="51">
        <v>19307</v>
      </c>
      <c r="F103" s="51">
        <v>19638</v>
      </c>
      <c r="G103" s="51">
        <v>18929</v>
      </c>
      <c r="H103" s="51">
        <v>18083</v>
      </c>
      <c r="I103" s="51">
        <v>18696</v>
      </c>
      <c r="J103" s="51">
        <v>18673</v>
      </c>
      <c r="K103" s="51">
        <v>17671</v>
      </c>
      <c r="L103" s="51">
        <v>17795</v>
      </c>
      <c r="M103" s="51">
        <v>18015</v>
      </c>
      <c r="N103" s="51">
        <v>18489</v>
      </c>
      <c r="O103" s="51">
        <v>17875</v>
      </c>
      <c r="P103" s="51">
        <v>18215</v>
      </c>
      <c r="Q103" s="51">
        <v>18529</v>
      </c>
      <c r="R103" s="51">
        <v>18901</v>
      </c>
      <c r="S103" s="51">
        <f t="shared" si="13"/>
        <v>-948</v>
      </c>
      <c r="T103" s="52">
        <f t="shared" si="14"/>
        <v>-4.8259010384850365E-2</v>
      </c>
      <c r="U103" s="51">
        <f t="shared" si="15"/>
        <v>205</v>
      </c>
      <c r="V103" s="52">
        <f t="shared" si="16"/>
        <v>1.0964912280701844E-2</v>
      </c>
      <c r="W103" s="30">
        <f t="shared" si="17"/>
        <v>-743</v>
      </c>
      <c r="X103" s="7">
        <f t="shared" si="18"/>
        <v>-3.7823253919771926E-2</v>
      </c>
      <c r="Z103" s="4"/>
    </row>
    <row r="104" spans="1:26" x14ac:dyDescent="0.25">
      <c r="A104" s="65" t="s">
        <v>74</v>
      </c>
      <c r="B104" s="50">
        <v>19426</v>
      </c>
      <c r="C104" s="51">
        <v>19019</v>
      </c>
      <c r="D104" s="51">
        <v>18265</v>
      </c>
      <c r="E104" s="51">
        <v>18573</v>
      </c>
      <c r="F104" s="51">
        <v>18706</v>
      </c>
      <c r="G104" s="51">
        <v>18805</v>
      </c>
      <c r="H104" s="51">
        <v>18633</v>
      </c>
      <c r="I104" s="51">
        <v>18028</v>
      </c>
      <c r="J104" s="51">
        <v>17702</v>
      </c>
      <c r="K104" s="51">
        <v>16392</v>
      </c>
      <c r="L104" s="51">
        <v>15517</v>
      </c>
      <c r="M104" s="51">
        <v>15876</v>
      </c>
      <c r="N104" s="51">
        <v>15744</v>
      </c>
      <c r="O104" s="51">
        <v>15574</v>
      </c>
      <c r="P104" s="51">
        <v>15776</v>
      </c>
      <c r="Q104" s="51">
        <v>16451</v>
      </c>
      <c r="R104" s="51">
        <v>16665</v>
      </c>
      <c r="S104" s="51">
        <f t="shared" si="13"/>
        <v>-1398</v>
      </c>
      <c r="T104" s="52">
        <f t="shared" si="14"/>
        <v>-7.1965407186245223E-2</v>
      </c>
      <c r="U104" s="51">
        <f t="shared" si="15"/>
        <v>-1363</v>
      </c>
      <c r="V104" s="52">
        <f t="shared" si="16"/>
        <v>-7.5604615043265988E-2</v>
      </c>
      <c r="W104" s="30">
        <f t="shared" si="17"/>
        <v>-2761</v>
      </c>
      <c r="X104" s="7">
        <f t="shared" si="18"/>
        <v>-0.14212910532276335</v>
      </c>
      <c r="Z104" s="4"/>
    </row>
    <row r="105" spans="1:26" x14ac:dyDescent="0.25">
      <c r="A105" s="65" t="s">
        <v>75</v>
      </c>
      <c r="B105" s="50">
        <v>26017</v>
      </c>
      <c r="C105" s="51">
        <v>25759</v>
      </c>
      <c r="D105" s="51">
        <v>26112</v>
      </c>
      <c r="E105" s="51">
        <v>26302</v>
      </c>
      <c r="F105" s="51">
        <v>27180</v>
      </c>
      <c r="G105" s="51">
        <v>27580</v>
      </c>
      <c r="H105" s="51">
        <v>28311</v>
      </c>
      <c r="I105" s="51">
        <v>28063</v>
      </c>
      <c r="J105" s="51">
        <v>26686</v>
      </c>
      <c r="K105" s="51">
        <v>22732</v>
      </c>
      <c r="L105" s="51">
        <v>22209</v>
      </c>
      <c r="M105" s="51">
        <v>22533</v>
      </c>
      <c r="N105" s="51">
        <v>23157</v>
      </c>
      <c r="O105" s="51">
        <v>23633</v>
      </c>
      <c r="P105" s="51">
        <v>23836</v>
      </c>
      <c r="Q105" s="51">
        <v>24713</v>
      </c>
      <c r="R105" s="51">
        <v>24691</v>
      </c>
      <c r="S105" s="51">
        <f t="shared" si="13"/>
        <v>2046</v>
      </c>
      <c r="T105" s="52">
        <f t="shared" si="14"/>
        <v>7.8640888649728957E-2</v>
      </c>
      <c r="U105" s="51">
        <f t="shared" si="15"/>
        <v>-3372</v>
      </c>
      <c r="V105" s="52">
        <f t="shared" si="16"/>
        <v>-0.12015821544382288</v>
      </c>
      <c r="W105" s="30">
        <f t="shared" si="17"/>
        <v>-1326</v>
      </c>
      <c r="X105" s="7">
        <f t="shared" si="18"/>
        <v>-5.0966675635161662E-2</v>
      </c>
      <c r="Z105" s="4"/>
    </row>
    <row r="106" spans="1:26" x14ac:dyDescent="0.25">
      <c r="A106" s="65" t="s">
        <v>76</v>
      </c>
      <c r="B106" s="50">
        <v>156186</v>
      </c>
      <c r="C106" s="51">
        <v>154361</v>
      </c>
      <c r="D106" s="51">
        <v>151797</v>
      </c>
      <c r="E106" s="51">
        <v>146871</v>
      </c>
      <c r="F106" s="51">
        <v>145717</v>
      </c>
      <c r="G106" s="51">
        <v>146314</v>
      </c>
      <c r="H106" s="51">
        <v>142374</v>
      </c>
      <c r="I106" s="51">
        <v>142972</v>
      </c>
      <c r="J106" s="51">
        <v>141055</v>
      </c>
      <c r="K106" s="51">
        <v>131429</v>
      </c>
      <c r="L106" s="51">
        <v>129609</v>
      </c>
      <c r="M106" s="51">
        <v>132350</v>
      </c>
      <c r="N106" s="51">
        <v>135375</v>
      </c>
      <c r="O106" s="51">
        <v>137344</v>
      </c>
      <c r="P106" s="51">
        <v>139819</v>
      </c>
      <c r="Q106" s="51">
        <v>139690</v>
      </c>
      <c r="R106" s="51">
        <v>139705</v>
      </c>
      <c r="S106" s="51">
        <f t="shared" si="13"/>
        <v>-13214</v>
      </c>
      <c r="T106" s="52">
        <f t="shared" si="14"/>
        <v>-8.4604253902398452E-2</v>
      </c>
      <c r="U106" s="51">
        <f t="shared" si="15"/>
        <v>-3267</v>
      </c>
      <c r="V106" s="52">
        <f t="shared" si="16"/>
        <v>-2.2850628095011594E-2</v>
      </c>
      <c r="W106" s="30">
        <f t="shared" si="17"/>
        <v>-16481</v>
      </c>
      <c r="X106" s="7">
        <f t="shared" si="18"/>
        <v>-0.10552162165623036</v>
      </c>
      <c r="Z106" s="4"/>
    </row>
    <row r="107" spans="1:26" x14ac:dyDescent="0.25">
      <c r="A107" s="65" t="s">
        <v>77</v>
      </c>
      <c r="B107" s="50">
        <v>236277</v>
      </c>
      <c r="C107" s="51">
        <v>230056</v>
      </c>
      <c r="D107" s="51">
        <v>230428</v>
      </c>
      <c r="E107" s="51">
        <v>229454</v>
      </c>
      <c r="F107" s="51">
        <v>233463</v>
      </c>
      <c r="G107" s="51">
        <v>239681</v>
      </c>
      <c r="H107" s="51">
        <v>241330</v>
      </c>
      <c r="I107" s="51">
        <v>242182</v>
      </c>
      <c r="J107" s="51">
        <v>241364</v>
      </c>
      <c r="K107" s="51">
        <v>224242</v>
      </c>
      <c r="L107" s="51">
        <v>222213</v>
      </c>
      <c r="M107" s="51">
        <v>224719</v>
      </c>
      <c r="N107" s="51">
        <v>226866</v>
      </c>
      <c r="O107" s="51">
        <v>228170</v>
      </c>
      <c r="P107" s="51">
        <v>231754</v>
      </c>
      <c r="Q107" s="51">
        <v>236066</v>
      </c>
      <c r="R107" s="51">
        <v>238668</v>
      </c>
      <c r="S107" s="51">
        <f t="shared" si="13"/>
        <v>5905</v>
      </c>
      <c r="T107" s="52">
        <f t="shared" si="14"/>
        <v>2.4991852782962454E-2</v>
      </c>
      <c r="U107" s="51">
        <f t="shared" si="15"/>
        <v>-3514</v>
      </c>
      <c r="V107" s="52">
        <f t="shared" si="16"/>
        <v>-1.4509748866554872E-2</v>
      </c>
      <c r="W107" s="30">
        <f t="shared" si="17"/>
        <v>2391</v>
      </c>
      <c r="X107" s="7">
        <f t="shared" si="18"/>
        <v>1.0119478408816773E-2</v>
      </c>
      <c r="Z107" s="4"/>
    </row>
    <row r="108" spans="1:26" x14ac:dyDescent="0.25">
      <c r="A108" s="65" t="s">
        <v>78</v>
      </c>
      <c r="B108" s="50">
        <v>83673</v>
      </c>
      <c r="C108" s="51">
        <v>78766</v>
      </c>
      <c r="D108" s="51">
        <v>76258</v>
      </c>
      <c r="E108" s="51">
        <v>74755</v>
      </c>
      <c r="F108" s="51">
        <v>72954</v>
      </c>
      <c r="G108" s="51">
        <v>73355</v>
      </c>
      <c r="H108" s="51">
        <v>73969</v>
      </c>
      <c r="I108" s="51">
        <v>69168</v>
      </c>
      <c r="J108" s="51">
        <v>66099</v>
      </c>
      <c r="K108" s="51">
        <v>58267</v>
      </c>
      <c r="L108" s="51">
        <v>59982</v>
      </c>
      <c r="M108" s="51">
        <v>61131</v>
      </c>
      <c r="N108" s="51">
        <v>60771</v>
      </c>
      <c r="O108" s="51">
        <v>59787</v>
      </c>
      <c r="P108" s="51">
        <v>59689</v>
      </c>
      <c r="Q108" s="51">
        <v>60291</v>
      </c>
      <c r="R108" s="51">
        <v>59707</v>
      </c>
      <c r="S108" s="51">
        <f t="shared" si="13"/>
        <v>-14505</v>
      </c>
      <c r="T108" s="52">
        <f t="shared" si="14"/>
        <v>-0.17335341149474737</v>
      </c>
      <c r="U108" s="51">
        <f t="shared" si="15"/>
        <v>-9461</v>
      </c>
      <c r="V108" s="52">
        <f t="shared" si="16"/>
        <v>-0.13678290538977567</v>
      </c>
      <c r="W108" s="30">
        <f t="shared" si="17"/>
        <v>-23966</v>
      </c>
      <c r="X108" s="7">
        <f t="shared" si="18"/>
        <v>-0.28642453360104214</v>
      </c>
      <c r="Z108" s="4"/>
    </row>
    <row r="109" spans="1:26" x14ac:dyDescent="0.25">
      <c r="A109" s="65" t="s">
        <v>79</v>
      </c>
      <c r="B109" s="50">
        <v>31956</v>
      </c>
      <c r="C109" s="51">
        <v>31389</v>
      </c>
      <c r="D109" s="51">
        <v>30637</v>
      </c>
      <c r="E109" s="51">
        <v>31489</v>
      </c>
      <c r="F109" s="51">
        <v>31193</v>
      </c>
      <c r="G109" s="51">
        <v>31190</v>
      </c>
      <c r="H109" s="51">
        <v>31742</v>
      </c>
      <c r="I109" s="51">
        <v>31461</v>
      </c>
      <c r="J109" s="51">
        <v>30995</v>
      </c>
      <c r="K109" s="51">
        <v>28249</v>
      </c>
      <c r="L109" s="51">
        <v>28554</v>
      </c>
      <c r="M109" s="51">
        <v>29134</v>
      </c>
      <c r="N109" s="51">
        <v>29993</v>
      </c>
      <c r="O109" s="51">
        <v>30410</v>
      </c>
      <c r="P109" s="51">
        <v>31187</v>
      </c>
      <c r="Q109" s="51">
        <v>31632</v>
      </c>
      <c r="R109" s="51">
        <v>31328</v>
      </c>
      <c r="S109" s="51">
        <f t="shared" si="13"/>
        <v>-495</v>
      </c>
      <c r="T109" s="52">
        <f t="shared" si="14"/>
        <v>-1.549004881712357E-2</v>
      </c>
      <c r="U109" s="51">
        <f t="shared" si="15"/>
        <v>-133</v>
      </c>
      <c r="V109" s="52">
        <f t="shared" si="16"/>
        <v>-4.2274562156320306E-3</v>
      </c>
      <c r="W109" s="30">
        <f t="shared" si="17"/>
        <v>-628</v>
      </c>
      <c r="X109" s="7">
        <f t="shared" si="18"/>
        <v>-1.9652021529603214E-2</v>
      </c>
      <c r="Z109" s="4"/>
    </row>
    <row r="110" spans="1:26" x14ac:dyDescent="0.25">
      <c r="A110" s="65" t="s">
        <v>80</v>
      </c>
      <c r="B110" s="50">
        <v>20770</v>
      </c>
      <c r="C110" s="51">
        <v>21417</v>
      </c>
      <c r="D110" s="51">
        <v>22289</v>
      </c>
      <c r="E110" s="51">
        <v>22638</v>
      </c>
      <c r="F110" s="51">
        <v>22694</v>
      </c>
      <c r="G110" s="51">
        <v>22700</v>
      </c>
      <c r="H110" s="51">
        <v>22744</v>
      </c>
      <c r="I110" s="51">
        <v>23564</v>
      </c>
      <c r="J110" s="51">
        <v>24101</v>
      </c>
      <c r="K110" s="51">
        <v>22946</v>
      </c>
      <c r="L110" s="51">
        <v>22545</v>
      </c>
      <c r="M110" s="51">
        <v>22630</v>
      </c>
      <c r="N110" s="51">
        <v>24341</v>
      </c>
      <c r="O110" s="51">
        <v>25641</v>
      </c>
      <c r="P110" s="51">
        <v>26732</v>
      </c>
      <c r="Q110" s="51">
        <v>27597</v>
      </c>
      <c r="R110" s="51">
        <v>27993</v>
      </c>
      <c r="S110" s="51">
        <f t="shared" si="13"/>
        <v>2794</v>
      </c>
      <c r="T110" s="52">
        <f t="shared" si="14"/>
        <v>0.13452094366875311</v>
      </c>
      <c r="U110" s="51">
        <f t="shared" si="15"/>
        <v>4429</v>
      </c>
      <c r="V110" s="52">
        <f t="shared" si="16"/>
        <v>0.18795620437956195</v>
      </c>
      <c r="W110" s="30">
        <f t="shared" si="17"/>
        <v>7223</v>
      </c>
      <c r="X110" s="7">
        <f t="shared" si="18"/>
        <v>0.34776119402985084</v>
      </c>
      <c r="Z110" s="4"/>
    </row>
    <row r="111" spans="1:26" x14ac:dyDescent="0.25">
      <c r="A111" s="65" t="s">
        <v>81</v>
      </c>
      <c r="B111" s="50">
        <v>10957</v>
      </c>
      <c r="C111" s="51">
        <v>10317</v>
      </c>
      <c r="D111" s="51">
        <v>10046</v>
      </c>
      <c r="E111" s="51">
        <v>9422</v>
      </c>
      <c r="F111" s="51">
        <v>9694</v>
      </c>
      <c r="G111" s="51">
        <v>9743</v>
      </c>
      <c r="H111" s="51">
        <v>10126</v>
      </c>
      <c r="I111" s="51">
        <v>9950</v>
      </c>
      <c r="J111" s="51">
        <v>9436</v>
      </c>
      <c r="K111" s="51">
        <v>8468</v>
      </c>
      <c r="L111" s="51">
        <v>8289</v>
      </c>
      <c r="M111" s="51">
        <v>8510</v>
      </c>
      <c r="N111" s="51">
        <v>8538</v>
      </c>
      <c r="O111" s="51">
        <v>8854</v>
      </c>
      <c r="P111" s="51">
        <v>9290</v>
      </c>
      <c r="Q111" s="51">
        <v>9370</v>
      </c>
      <c r="R111" s="51">
        <v>9405</v>
      </c>
      <c r="S111" s="51">
        <f t="shared" si="13"/>
        <v>-1007</v>
      </c>
      <c r="T111" s="52">
        <f t="shared" si="14"/>
        <v>-9.1904718444829836E-2</v>
      </c>
      <c r="U111" s="51">
        <f t="shared" si="15"/>
        <v>-545</v>
      </c>
      <c r="V111" s="52">
        <f t="shared" si="16"/>
        <v>-5.4773869346733672E-2</v>
      </c>
      <c r="W111" s="30">
        <f t="shared" si="17"/>
        <v>-1552</v>
      </c>
      <c r="X111" s="7">
        <f t="shared" si="18"/>
        <v>-0.14164461075111801</v>
      </c>
      <c r="Z111" s="4"/>
    </row>
    <row r="112" spans="1:26" x14ac:dyDescent="0.25">
      <c r="A112" s="65" t="s">
        <v>82</v>
      </c>
      <c r="B112" s="50">
        <v>1542</v>
      </c>
      <c r="C112" s="75" t="s">
        <v>114</v>
      </c>
      <c r="D112" s="75" t="s">
        <v>114</v>
      </c>
      <c r="E112" s="75" t="s">
        <v>114</v>
      </c>
      <c r="F112" s="75" t="s">
        <v>114</v>
      </c>
      <c r="G112" s="75" t="s">
        <v>114</v>
      </c>
      <c r="H112" s="75" t="s">
        <v>114</v>
      </c>
      <c r="I112" s="51">
        <v>1631</v>
      </c>
      <c r="J112" s="51">
        <v>1541</v>
      </c>
      <c r="K112" s="51">
        <v>1388</v>
      </c>
      <c r="L112" s="51">
        <v>1415</v>
      </c>
      <c r="M112" s="51">
        <v>1495</v>
      </c>
      <c r="N112" s="51">
        <v>1420</v>
      </c>
      <c r="O112" s="51">
        <v>1537</v>
      </c>
      <c r="P112" s="51">
        <v>1582</v>
      </c>
      <c r="Q112" s="51">
        <v>1558</v>
      </c>
      <c r="R112" s="51">
        <v>1560</v>
      </c>
      <c r="S112" s="51">
        <f t="shared" si="13"/>
        <v>89</v>
      </c>
      <c r="T112" s="52">
        <f t="shared" si="14"/>
        <v>5.7717250324254232E-2</v>
      </c>
      <c r="U112" s="51">
        <f t="shared" si="15"/>
        <v>-71</v>
      </c>
      <c r="V112" s="52">
        <f t="shared" si="16"/>
        <v>-4.3531575720416882E-2</v>
      </c>
      <c r="W112" s="30">
        <f t="shared" si="17"/>
        <v>18</v>
      </c>
      <c r="X112" s="7">
        <f t="shared" si="18"/>
        <v>1.1673151750972721E-2</v>
      </c>
      <c r="Z112" s="4"/>
    </row>
    <row r="113" spans="1:26" x14ac:dyDescent="0.25">
      <c r="A113" s="65" t="s">
        <v>83</v>
      </c>
      <c r="B113" s="50">
        <v>52137</v>
      </c>
      <c r="C113" s="51">
        <v>51031</v>
      </c>
      <c r="D113" s="51">
        <v>52294</v>
      </c>
      <c r="E113" s="51">
        <v>54257</v>
      </c>
      <c r="F113" s="51">
        <v>57233</v>
      </c>
      <c r="G113" s="51">
        <v>60626</v>
      </c>
      <c r="H113" s="51">
        <v>63963</v>
      </c>
      <c r="I113" s="51">
        <v>68360</v>
      </c>
      <c r="J113" s="51">
        <v>67936</v>
      </c>
      <c r="K113" s="51">
        <v>64433</v>
      </c>
      <c r="L113" s="51">
        <v>64504</v>
      </c>
      <c r="M113" s="51">
        <v>65283</v>
      </c>
      <c r="N113" s="51">
        <v>66558</v>
      </c>
      <c r="O113" s="51">
        <v>71089</v>
      </c>
      <c r="P113" s="51">
        <v>73406</v>
      </c>
      <c r="Q113" s="51">
        <v>77676</v>
      </c>
      <c r="R113" s="51">
        <v>81033</v>
      </c>
      <c r="S113" s="51">
        <f t="shared" si="13"/>
        <v>16223</v>
      </c>
      <c r="T113" s="52">
        <f t="shared" si="14"/>
        <v>0.31116097972648982</v>
      </c>
      <c r="U113" s="51">
        <f t="shared" si="15"/>
        <v>12673</v>
      </c>
      <c r="V113" s="52">
        <f t="shared" si="16"/>
        <v>0.18538619075482732</v>
      </c>
      <c r="W113" s="30">
        <f t="shared" si="17"/>
        <v>28896</v>
      </c>
      <c r="X113" s="7">
        <f t="shared" si="18"/>
        <v>0.55423211922435134</v>
      </c>
      <c r="Z113" s="4"/>
    </row>
    <row r="114" spans="1:26" x14ac:dyDescent="0.25">
      <c r="A114" s="65" t="s">
        <v>84</v>
      </c>
      <c r="B114" s="50">
        <v>21228</v>
      </c>
      <c r="C114" s="51">
        <v>21199</v>
      </c>
      <c r="D114" s="51">
        <v>22258</v>
      </c>
      <c r="E114" s="51">
        <v>22589</v>
      </c>
      <c r="F114" s="51">
        <v>21422</v>
      </c>
      <c r="G114" s="51">
        <v>21400</v>
      </c>
      <c r="H114" s="51">
        <v>21632</v>
      </c>
      <c r="I114" s="51">
        <v>21965</v>
      </c>
      <c r="J114" s="51">
        <v>22109</v>
      </c>
      <c r="K114" s="51">
        <v>20637</v>
      </c>
      <c r="L114" s="51">
        <v>20563</v>
      </c>
      <c r="M114" s="51">
        <v>20684</v>
      </c>
      <c r="N114" s="51">
        <v>20807</v>
      </c>
      <c r="O114" s="51">
        <v>21086</v>
      </c>
      <c r="P114" s="51">
        <v>21700</v>
      </c>
      <c r="Q114" s="51">
        <v>22144</v>
      </c>
      <c r="R114" s="51">
        <v>22047</v>
      </c>
      <c r="S114" s="51">
        <f t="shared" si="13"/>
        <v>737</v>
      </c>
      <c r="T114" s="52">
        <f t="shared" si="14"/>
        <v>3.4718296589410169E-2</v>
      </c>
      <c r="U114" s="51">
        <f t="shared" si="15"/>
        <v>82</v>
      </c>
      <c r="V114" s="52">
        <f t="shared" si="16"/>
        <v>3.7332119280673037E-3</v>
      </c>
      <c r="W114" s="30">
        <f t="shared" si="17"/>
        <v>819</v>
      </c>
      <c r="X114" s="7">
        <f t="shared" si="18"/>
        <v>3.8581119276427378E-2</v>
      </c>
      <c r="Z114" s="4"/>
    </row>
    <row r="115" spans="1:26" x14ac:dyDescent="0.25">
      <c r="A115" s="65" t="s">
        <v>85</v>
      </c>
      <c r="B115" s="50">
        <v>41356</v>
      </c>
      <c r="C115" s="51">
        <v>41208</v>
      </c>
      <c r="D115" s="51">
        <v>41011</v>
      </c>
      <c r="E115" s="51">
        <v>41203</v>
      </c>
      <c r="F115" s="51">
        <v>41028</v>
      </c>
      <c r="G115" s="51">
        <v>41200</v>
      </c>
      <c r="H115" s="51">
        <v>40482</v>
      </c>
      <c r="I115" s="51">
        <v>39752</v>
      </c>
      <c r="J115" s="51">
        <v>38876</v>
      </c>
      <c r="K115" s="51">
        <v>35327</v>
      </c>
      <c r="L115" s="51">
        <v>34915</v>
      </c>
      <c r="M115" s="51">
        <v>35471</v>
      </c>
      <c r="N115" s="51">
        <v>36587</v>
      </c>
      <c r="O115" s="51">
        <v>37167</v>
      </c>
      <c r="P115" s="51">
        <v>38127</v>
      </c>
      <c r="Q115" s="51">
        <v>39408</v>
      </c>
      <c r="R115" s="51">
        <v>40814</v>
      </c>
      <c r="S115" s="51">
        <f t="shared" si="13"/>
        <v>-1604</v>
      </c>
      <c r="T115" s="52">
        <f t="shared" si="14"/>
        <v>-3.8785182319373224E-2</v>
      </c>
      <c r="U115" s="51">
        <f t="shared" si="15"/>
        <v>1062</v>
      </c>
      <c r="V115" s="52">
        <f t="shared" si="16"/>
        <v>2.6715636949084409E-2</v>
      </c>
      <c r="W115" s="30">
        <f t="shared" si="17"/>
        <v>-542</v>
      </c>
      <c r="X115" s="7">
        <f t="shared" si="18"/>
        <v>-1.3105716220137342E-2</v>
      </c>
      <c r="Z115" s="4"/>
    </row>
    <row r="116" spans="1:26" x14ac:dyDescent="0.25">
      <c r="A116" s="65" t="s">
        <v>86</v>
      </c>
      <c r="B116" s="50">
        <v>17367</v>
      </c>
      <c r="C116" s="51">
        <v>16340</v>
      </c>
      <c r="D116" s="51">
        <v>15484</v>
      </c>
      <c r="E116" s="51">
        <v>14817</v>
      </c>
      <c r="F116" s="51">
        <v>14859</v>
      </c>
      <c r="G116" s="51">
        <v>14594</v>
      </c>
      <c r="H116" s="51">
        <v>14723</v>
      </c>
      <c r="I116" s="51">
        <v>14479</v>
      </c>
      <c r="J116" s="51">
        <v>14548</v>
      </c>
      <c r="K116" s="51">
        <v>13060</v>
      </c>
      <c r="L116" s="51">
        <v>13223</v>
      </c>
      <c r="M116" s="51">
        <v>13317</v>
      </c>
      <c r="N116" s="51">
        <v>14048</v>
      </c>
      <c r="O116" s="51">
        <v>14193</v>
      </c>
      <c r="P116" s="51">
        <v>14620</v>
      </c>
      <c r="Q116" s="51">
        <v>15183</v>
      </c>
      <c r="R116" s="51">
        <v>15209</v>
      </c>
      <c r="S116" s="51">
        <f t="shared" si="13"/>
        <v>-2888</v>
      </c>
      <c r="T116" s="52">
        <f t="shared" si="14"/>
        <v>-0.16629239362008408</v>
      </c>
      <c r="U116" s="51">
        <f t="shared" si="15"/>
        <v>730</v>
      </c>
      <c r="V116" s="52">
        <f t="shared" si="16"/>
        <v>5.0417846536362942E-2</v>
      </c>
      <c r="W116" s="30">
        <f t="shared" si="17"/>
        <v>-2158</v>
      </c>
      <c r="X116" s="7">
        <f t="shared" si="18"/>
        <v>-0.12425865146542292</v>
      </c>
      <c r="Z116" s="4"/>
    </row>
    <row r="117" spans="1:26" x14ac:dyDescent="0.25">
      <c r="A117" s="65" t="s">
        <v>87</v>
      </c>
      <c r="B117" s="50">
        <v>47680</v>
      </c>
      <c r="C117" s="51">
        <v>48102</v>
      </c>
      <c r="D117" s="51">
        <v>47705</v>
      </c>
      <c r="E117" s="51">
        <v>46813</v>
      </c>
      <c r="F117" s="51">
        <v>47015</v>
      </c>
      <c r="G117" s="51">
        <v>46819</v>
      </c>
      <c r="H117" s="51">
        <v>47846</v>
      </c>
      <c r="I117" s="51">
        <v>48030</v>
      </c>
      <c r="J117" s="51">
        <v>48584</v>
      </c>
      <c r="K117" s="51">
        <v>43710</v>
      </c>
      <c r="L117" s="51">
        <v>44595</v>
      </c>
      <c r="M117" s="51">
        <v>46535</v>
      </c>
      <c r="N117" s="51">
        <v>48430</v>
      </c>
      <c r="O117" s="51">
        <v>49786</v>
      </c>
      <c r="P117" s="51">
        <v>51523</v>
      </c>
      <c r="Q117" s="51">
        <v>53443</v>
      </c>
      <c r="R117" s="51">
        <v>56037</v>
      </c>
      <c r="S117" s="51">
        <f t="shared" si="13"/>
        <v>350</v>
      </c>
      <c r="T117" s="52">
        <f t="shared" si="14"/>
        <v>7.3406040268455541E-3</v>
      </c>
      <c r="U117" s="51">
        <f t="shared" si="15"/>
        <v>8007</v>
      </c>
      <c r="V117" s="52">
        <f t="shared" si="16"/>
        <v>0.16670830730793251</v>
      </c>
      <c r="W117" s="30">
        <f t="shared" si="17"/>
        <v>8357</v>
      </c>
      <c r="X117" s="7">
        <f t="shared" si="18"/>
        <v>0.1752726510067113</v>
      </c>
      <c r="Z117" s="4"/>
    </row>
    <row r="118" spans="1:26" x14ac:dyDescent="0.25">
      <c r="A118" s="65" t="s">
        <v>88</v>
      </c>
      <c r="B118" s="50">
        <v>8917</v>
      </c>
      <c r="C118" s="51">
        <v>9350</v>
      </c>
      <c r="D118" s="51">
        <v>9209</v>
      </c>
      <c r="E118" s="51">
        <v>9759</v>
      </c>
      <c r="F118" s="51">
        <v>9561</v>
      </c>
      <c r="G118" s="51">
        <v>9037</v>
      </c>
      <c r="H118" s="51">
        <v>8265</v>
      </c>
      <c r="I118" s="51">
        <v>7675</v>
      </c>
      <c r="J118" s="51">
        <v>7069</v>
      </c>
      <c r="K118" s="51">
        <v>6205</v>
      </c>
      <c r="L118" s="51">
        <v>6332</v>
      </c>
      <c r="M118" s="51">
        <v>6544</v>
      </c>
      <c r="N118" s="51">
        <v>6932</v>
      </c>
      <c r="O118" s="51">
        <v>7213</v>
      </c>
      <c r="P118" s="51">
        <v>7368</v>
      </c>
      <c r="Q118" s="51">
        <v>7431</v>
      </c>
      <c r="R118" s="51">
        <v>7767</v>
      </c>
      <c r="S118" s="51">
        <f t="shared" si="13"/>
        <v>-1242</v>
      </c>
      <c r="T118" s="52">
        <f t="shared" si="14"/>
        <v>-0.13928451272849618</v>
      </c>
      <c r="U118" s="51">
        <f t="shared" si="15"/>
        <v>92</v>
      </c>
      <c r="V118" s="52">
        <f t="shared" si="16"/>
        <v>1.1986970684038978E-2</v>
      </c>
      <c r="W118" s="30">
        <f t="shared" si="17"/>
        <v>-1150</v>
      </c>
      <c r="X118" s="7">
        <f t="shared" si="18"/>
        <v>-0.12896714141527421</v>
      </c>
      <c r="Z118" s="4"/>
    </row>
    <row r="119" spans="1:26" x14ac:dyDescent="0.25">
      <c r="B119" s="56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5"/>
      <c r="U119" s="54"/>
      <c r="V119" s="55"/>
      <c r="W119" s="2"/>
    </row>
    <row r="120" spans="1:26" ht="30" x14ac:dyDescent="0.25">
      <c r="A120" s="67" t="s">
        <v>89</v>
      </c>
      <c r="B120" s="50">
        <f>B7-SUM(B31:B118)</f>
        <v>86962</v>
      </c>
      <c r="C120" s="75" t="s">
        <v>114</v>
      </c>
      <c r="D120" s="75" t="s">
        <v>114</v>
      </c>
      <c r="E120" s="75" t="s">
        <v>114</v>
      </c>
      <c r="F120" s="75" t="s">
        <v>114</v>
      </c>
      <c r="G120" s="75" t="s">
        <v>114</v>
      </c>
      <c r="H120" s="75" t="s">
        <v>114</v>
      </c>
      <c r="I120" s="75" t="s">
        <v>114</v>
      </c>
      <c r="J120" s="51">
        <v>56297</v>
      </c>
      <c r="K120" s="51">
        <v>58761</v>
      </c>
      <c r="L120" s="51">
        <v>64359</v>
      </c>
      <c r="M120" s="51">
        <v>74696</v>
      </c>
      <c r="N120" s="51">
        <v>84539</v>
      </c>
      <c r="O120" s="51">
        <v>96015</v>
      </c>
      <c r="P120" s="51">
        <v>103855</v>
      </c>
      <c r="Q120" s="51">
        <v>105377</v>
      </c>
      <c r="R120" s="51">
        <v>109285</v>
      </c>
      <c r="S120" s="54"/>
      <c r="T120" s="55"/>
      <c r="U120" s="54"/>
      <c r="V120" s="55"/>
      <c r="W120" s="4"/>
    </row>
    <row r="122" spans="1:26" x14ac:dyDescent="0.25">
      <c r="A122" s="68" t="s">
        <v>116</v>
      </c>
    </row>
    <row r="123" spans="1:26" x14ac:dyDescent="0.25">
      <c r="A123" s="69" t="s">
        <v>144</v>
      </c>
    </row>
  </sheetData>
  <autoFilter ref="A30:X118">
    <sortState ref="A31:X118">
      <sortCondition ref="A30:A118"/>
    </sortState>
  </autoFilter>
  <sortState ref="A10:Z97">
    <sortCondition ref="A10:A97"/>
  </sortState>
  <mergeCells count="6">
    <mergeCell ref="S4:T4"/>
    <mergeCell ref="U4:V4"/>
    <mergeCell ref="W4:X4"/>
    <mergeCell ref="S29:T29"/>
    <mergeCell ref="U29:V29"/>
    <mergeCell ref="W29:X29"/>
  </mergeCells>
  <hyperlinks>
    <hyperlink ref="A122" r:id="rId1" display="Source: U.S. Bureau of Labor Statistics Quarterly Census of Employment and Wages"/>
    <hyperlink ref="A123" r:id="rId2" display="compiled by David Knox"/>
  </hyperlinks>
  <pageMargins left="0.7" right="0.7" top="0.75" bottom="0.75" header="0.3" footer="0.3"/>
  <pageSetup orientation="portrait" horizontalDpi="1200" verticalDpi="1200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23"/>
  <sheetViews>
    <sheetView workbookViewId="0">
      <selection sqref="A1:XFD1048576"/>
    </sheetView>
  </sheetViews>
  <sheetFormatPr defaultRowHeight="15" x14ac:dyDescent="0.25"/>
  <cols>
    <col min="1" max="1" width="16.7109375" style="12" customWidth="1"/>
    <col min="2" max="2" width="14.7109375" style="4" bestFit="1" customWidth="1"/>
    <col min="3" max="18" width="10.140625" style="4" bestFit="1" customWidth="1"/>
    <col min="19" max="19" width="10.42578125" style="4" customWidth="1"/>
    <col min="20" max="20" width="10.42578125" style="5" customWidth="1"/>
    <col min="21" max="21" width="10.42578125" style="4" customWidth="1"/>
    <col min="22" max="22" width="10.42578125" style="5" customWidth="1"/>
    <col min="23" max="23" width="10.42578125" style="12" customWidth="1"/>
    <col min="24" max="24" width="10.42578125" style="5" customWidth="1"/>
    <col min="25" max="75" width="8" style="12" customWidth="1"/>
    <col min="76" max="16384" width="9.140625" style="12"/>
  </cols>
  <sheetData>
    <row r="1" spans="1:24" s="21" customFormat="1" ht="36" x14ac:dyDescent="0.55000000000000004">
      <c r="A1" s="22" t="s">
        <v>132</v>
      </c>
      <c r="B1" s="23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19"/>
      <c r="V1" s="20"/>
      <c r="X1" s="20"/>
    </row>
    <row r="2" spans="1:24" ht="15.75" x14ac:dyDescent="0.25">
      <c r="A2" s="36"/>
      <c r="B2" s="37"/>
    </row>
    <row r="3" spans="1:24" s="15" customFormat="1" ht="23.25" x14ac:dyDescent="0.35">
      <c r="A3" s="15" t="s">
        <v>146</v>
      </c>
      <c r="B3" s="3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3"/>
      <c r="V3" s="14"/>
      <c r="X3" s="14"/>
    </row>
    <row r="4" spans="1:24" x14ac:dyDescent="0.25">
      <c r="S4" s="106" t="s">
        <v>108</v>
      </c>
      <c r="T4" s="107"/>
      <c r="U4" s="108" t="s">
        <v>142</v>
      </c>
      <c r="V4" s="109"/>
      <c r="W4" s="110" t="s">
        <v>143</v>
      </c>
      <c r="X4" s="111"/>
    </row>
    <row r="5" spans="1:24" x14ac:dyDescent="0.25">
      <c r="A5" s="28" t="s">
        <v>119</v>
      </c>
      <c r="B5" s="41" t="s">
        <v>92</v>
      </c>
      <c r="C5" s="42" t="s">
        <v>93</v>
      </c>
      <c r="D5" s="42" t="s">
        <v>94</v>
      </c>
      <c r="E5" s="42" t="s">
        <v>95</v>
      </c>
      <c r="F5" s="42" t="s">
        <v>96</v>
      </c>
      <c r="G5" s="42" t="s">
        <v>97</v>
      </c>
      <c r="H5" s="42" t="s">
        <v>98</v>
      </c>
      <c r="I5" s="43" t="s">
        <v>99</v>
      </c>
      <c r="J5" s="44" t="s">
        <v>100</v>
      </c>
      <c r="K5" s="44" t="s">
        <v>101</v>
      </c>
      <c r="L5" s="44" t="s">
        <v>102</v>
      </c>
      <c r="M5" s="44" t="s">
        <v>103</v>
      </c>
      <c r="N5" s="44" t="s">
        <v>104</v>
      </c>
      <c r="O5" s="44" t="s">
        <v>105</v>
      </c>
      <c r="P5" s="44" t="s">
        <v>106</v>
      </c>
      <c r="Q5" s="44" t="s">
        <v>107</v>
      </c>
      <c r="R5" s="44" t="s">
        <v>122</v>
      </c>
      <c r="S5" s="71" t="s">
        <v>90</v>
      </c>
      <c r="T5" s="46" t="s">
        <v>91</v>
      </c>
      <c r="U5" s="47" t="s">
        <v>90</v>
      </c>
      <c r="V5" s="48" t="s">
        <v>91</v>
      </c>
      <c r="W5" s="49" t="s">
        <v>90</v>
      </c>
      <c r="X5" s="49" t="s">
        <v>91</v>
      </c>
    </row>
    <row r="6" spans="1:24" x14ac:dyDescent="0.25">
      <c r="A6" s="28" t="s">
        <v>152</v>
      </c>
      <c r="B6" s="50">
        <v>19855601</v>
      </c>
      <c r="C6" s="51">
        <v>20330998</v>
      </c>
      <c r="D6" s="51">
        <v>20656638</v>
      </c>
      <c r="E6" s="51">
        <v>20730273</v>
      </c>
      <c r="F6" s="51">
        <v>20788110</v>
      </c>
      <c r="G6" s="51">
        <v>20960607</v>
      </c>
      <c r="H6" s="51">
        <v>21114976</v>
      </c>
      <c r="I6" s="51">
        <v>21353885</v>
      </c>
      <c r="J6" s="51">
        <v>21617017</v>
      </c>
      <c r="K6" s="51">
        <v>21660738</v>
      </c>
      <c r="L6" s="51">
        <v>21619210</v>
      </c>
      <c r="M6" s="51">
        <v>21226299</v>
      </c>
      <c r="N6" s="51">
        <v>21050509</v>
      </c>
      <c r="O6" s="51">
        <v>21010100</v>
      </c>
      <c r="P6" s="51">
        <v>21044923</v>
      </c>
      <c r="Q6" s="51">
        <v>21183982</v>
      </c>
      <c r="R6" s="51">
        <v>21365592</v>
      </c>
      <c r="S6" s="51">
        <f t="shared" ref="S6" si="0">I6-B6</f>
        <v>1498284</v>
      </c>
      <c r="T6" s="52">
        <f>I6/B6-1</f>
        <v>7.5459010281280436E-2</v>
      </c>
      <c r="U6" s="51">
        <f>Q6-I6</f>
        <v>-169903</v>
      </c>
      <c r="V6" s="52">
        <f>Q6/I6-1</f>
        <v>-7.9565381194101059E-3</v>
      </c>
      <c r="W6" s="6">
        <f>Q6-B6</f>
        <v>1328381</v>
      </c>
      <c r="X6" s="7">
        <f>Q6/B6-1</f>
        <v>6.6902079670114301E-2</v>
      </c>
    </row>
    <row r="7" spans="1:24" x14ac:dyDescent="0.25">
      <c r="A7" s="28" t="s">
        <v>0</v>
      </c>
      <c r="B7" s="50">
        <v>738030</v>
      </c>
      <c r="C7" s="51">
        <v>749036</v>
      </c>
      <c r="D7" s="51">
        <v>756522</v>
      </c>
      <c r="E7" s="51">
        <v>757325</v>
      </c>
      <c r="F7" s="51">
        <v>758708</v>
      </c>
      <c r="G7" s="51">
        <v>753515</v>
      </c>
      <c r="H7" s="51">
        <v>751858</v>
      </c>
      <c r="I7" s="51">
        <v>751994</v>
      </c>
      <c r="J7" s="51">
        <v>751347</v>
      </c>
      <c r="K7" s="51">
        <v>745373</v>
      </c>
      <c r="L7" s="51">
        <v>739039</v>
      </c>
      <c r="M7" s="51">
        <v>721038</v>
      </c>
      <c r="N7" s="51">
        <v>710865</v>
      </c>
      <c r="O7" s="51">
        <v>705826</v>
      </c>
      <c r="P7" s="51">
        <v>705415</v>
      </c>
      <c r="Q7" s="51">
        <v>705689</v>
      </c>
      <c r="R7" s="51">
        <v>712877</v>
      </c>
      <c r="S7" s="51">
        <f t="shared" ref="S7" si="1">I7-B7</f>
        <v>13964</v>
      </c>
      <c r="T7" s="52">
        <f>I7/B7-1</f>
        <v>1.8920640082381368E-2</v>
      </c>
      <c r="U7" s="51">
        <f>Q7-I7</f>
        <v>-46305</v>
      </c>
      <c r="V7" s="52">
        <f>Q7/I7-1</f>
        <v>-6.1576289172520005E-2</v>
      </c>
      <c r="W7" s="6">
        <f>Q7-B7</f>
        <v>-32341</v>
      </c>
      <c r="X7" s="7">
        <f>Q7/B7-1</f>
        <v>-4.3820711895180442E-2</v>
      </c>
    </row>
    <row r="8" spans="1:24" x14ac:dyDescent="0.25">
      <c r="A8" s="28"/>
      <c r="B8" s="29" t="s">
        <v>149</v>
      </c>
      <c r="C8" s="53">
        <f t="shared" ref="C8:R8" si="2">C7/B7-1</f>
        <v>1.4912672926574722E-2</v>
      </c>
      <c r="D8" s="53">
        <f t="shared" si="2"/>
        <v>9.994179184979135E-3</v>
      </c>
      <c r="E8" s="53">
        <f t="shared" si="2"/>
        <v>1.0614364155965283E-3</v>
      </c>
      <c r="F8" s="53">
        <f t="shared" si="2"/>
        <v>1.8261644604364857E-3</v>
      </c>
      <c r="G8" s="53">
        <f t="shared" si="2"/>
        <v>-6.8445304385876815E-3</v>
      </c>
      <c r="H8" s="53">
        <f t="shared" si="2"/>
        <v>-2.1990272257353949E-3</v>
      </c>
      <c r="I8" s="53">
        <f t="shared" si="2"/>
        <v>1.8088522034753751E-4</v>
      </c>
      <c r="J8" s="53">
        <f t="shared" si="2"/>
        <v>-8.6037920515324995E-4</v>
      </c>
      <c r="K8" s="53">
        <f t="shared" si="2"/>
        <v>-7.9510532417111923E-3</v>
      </c>
      <c r="L8" s="53">
        <f t="shared" si="2"/>
        <v>-8.497758840204872E-3</v>
      </c>
      <c r="M8" s="53">
        <f t="shared" si="2"/>
        <v>-2.4357307259833427E-2</v>
      </c>
      <c r="N8" s="53">
        <f t="shared" si="2"/>
        <v>-1.4108826441879607E-2</v>
      </c>
      <c r="O8" s="53">
        <f t="shared" si="2"/>
        <v>-7.0885470518312621E-3</v>
      </c>
      <c r="P8" s="53">
        <f t="shared" si="2"/>
        <v>-5.8229648666952016E-4</v>
      </c>
      <c r="Q8" s="53">
        <f t="shared" si="2"/>
        <v>3.8842383561443761E-4</v>
      </c>
      <c r="R8" s="53">
        <f t="shared" si="2"/>
        <v>1.0185790057660071E-2</v>
      </c>
      <c r="S8" s="54"/>
      <c r="T8" s="55"/>
      <c r="U8" s="54"/>
      <c r="V8" s="55"/>
      <c r="W8" s="4"/>
    </row>
    <row r="9" spans="1:24" x14ac:dyDescent="0.25">
      <c r="A9" s="1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4"/>
      <c r="R9" s="54"/>
      <c r="S9" s="54"/>
      <c r="T9" s="55"/>
      <c r="U9" s="54"/>
      <c r="V9" s="55"/>
      <c r="W9" s="4"/>
    </row>
    <row r="10" spans="1:24" x14ac:dyDescent="0.25">
      <c r="A10" s="1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4"/>
      <c r="R10" s="54"/>
      <c r="S10" s="54"/>
      <c r="T10" s="55"/>
      <c r="U10" s="54"/>
      <c r="V10" s="55"/>
      <c r="W10" s="4"/>
    </row>
    <row r="11" spans="1:24" x14ac:dyDescent="0.25">
      <c r="A11" s="1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4"/>
      <c r="R11" s="54"/>
      <c r="S11" s="54"/>
      <c r="T11" s="55"/>
      <c r="U11" s="54"/>
      <c r="V11" s="55"/>
      <c r="W11" s="4"/>
    </row>
    <row r="12" spans="1:24" x14ac:dyDescent="0.25">
      <c r="A12" s="1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4"/>
      <c r="R12" s="54"/>
      <c r="S12" s="54"/>
      <c r="T12" s="12"/>
      <c r="U12" s="12"/>
      <c r="V12" s="12"/>
      <c r="W12" s="4"/>
    </row>
    <row r="13" spans="1:24" x14ac:dyDescent="0.25">
      <c r="A13" s="1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4"/>
      <c r="R13" s="54"/>
      <c r="S13" s="54"/>
      <c r="T13" s="12"/>
      <c r="U13" s="12"/>
      <c r="V13" s="12"/>
      <c r="W13" s="4"/>
    </row>
    <row r="14" spans="1:24" x14ac:dyDescent="0.25">
      <c r="A14" s="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4"/>
      <c r="R14" s="54"/>
      <c r="S14" s="54"/>
      <c r="T14" s="12"/>
      <c r="U14" s="12"/>
      <c r="V14" s="12"/>
      <c r="W14" s="4"/>
    </row>
    <row r="15" spans="1:24" x14ac:dyDescent="0.25">
      <c r="A15" s="1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4"/>
      <c r="R15" s="54"/>
      <c r="S15" s="54"/>
      <c r="T15" s="12"/>
      <c r="U15" s="12"/>
      <c r="V15" s="12"/>
      <c r="W15" s="4"/>
    </row>
    <row r="16" spans="1:24" x14ac:dyDescent="0.25">
      <c r="A16" s="1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4"/>
      <c r="R16" s="54"/>
      <c r="S16" s="54"/>
      <c r="T16" s="12"/>
      <c r="U16" s="12"/>
      <c r="V16" s="12"/>
      <c r="W16" s="4"/>
    </row>
    <row r="17" spans="1:24" x14ac:dyDescent="0.25">
      <c r="A17" s="1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4"/>
      <c r="R17" s="54"/>
      <c r="S17" s="54"/>
      <c r="T17" s="55"/>
      <c r="U17" s="54"/>
      <c r="V17" s="55"/>
      <c r="W17" s="4"/>
    </row>
    <row r="18" spans="1:24" x14ac:dyDescent="0.25">
      <c r="A18" s="1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4"/>
      <c r="R18" s="54"/>
      <c r="S18" s="54"/>
      <c r="T18" s="55"/>
      <c r="U18" s="54"/>
      <c r="V18" s="55"/>
      <c r="W18" s="4"/>
    </row>
    <row r="19" spans="1:24" x14ac:dyDescent="0.25">
      <c r="A19" s="1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4"/>
      <c r="R19" s="54"/>
      <c r="S19" s="54"/>
      <c r="T19" s="55"/>
      <c r="U19" s="54"/>
      <c r="V19" s="55"/>
      <c r="W19" s="4"/>
    </row>
    <row r="20" spans="1:24" x14ac:dyDescent="0.25">
      <c r="A20" s="1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4"/>
      <c r="R20" s="54"/>
      <c r="S20" s="54"/>
      <c r="T20" s="55"/>
      <c r="U20" s="54"/>
      <c r="V20" s="55"/>
      <c r="W20" s="4"/>
    </row>
    <row r="21" spans="1:24" x14ac:dyDescent="0.25">
      <c r="A21" s="1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4"/>
      <c r="R21" s="54"/>
      <c r="S21" s="54"/>
      <c r="T21" s="55"/>
      <c r="U21" s="54"/>
      <c r="V21" s="55"/>
      <c r="W21" s="4"/>
    </row>
    <row r="22" spans="1:24" x14ac:dyDescent="0.25">
      <c r="A22" s="1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4"/>
      <c r="R22" s="54"/>
      <c r="S22" s="54"/>
      <c r="T22" s="55"/>
      <c r="U22" s="54"/>
      <c r="V22" s="55"/>
      <c r="W22" s="4"/>
    </row>
    <row r="23" spans="1:24" x14ac:dyDescent="0.25">
      <c r="A23" s="1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4"/>
      <c r="R23" s="54"/>
      <c r="S23" s="54"/>
      <c r="T23" s="55"/>
      <c r="U23" s="54"/>
      <c r="V23" s="55"/>
      <c r="W23" s="4"/>
    </row>
    <row r="24" spans="1:24" x14ac:dyDescent="0.25">
      <c r="A24" s="1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4"/>
      <c r="R24" s="54"/>
      <c r="S24" s="54"/>
      <c r="T24" s="55"/>
      <c r="U24" s="54"/>
      <c r="V24" s="55"/>
      <c r="W24" s="4"/>
    </row>
    <row r="25" spans="1:24" x14ac:dyDescent="0.25">
      <c r="A25" s="1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4"/>
      <c r="R25" s="54"/>
      <c r="S25" s="54"/>
      <c r="T25" s="55"/>
      <c r="U25" s="54"/>
      <c r="V25" s="55"/>
      <c r="W25" s="4"/>
    </row>
    <row r="26" spans="1:24" x14ac:dyDescent="0.25">
      <c r="A26" s="1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4"/>
      <c r="R26" s="54"/>
      <c r="S26" s="54"/>
      <c r="T26" s="55"/>
      <c r="U26" s="54"/>
      <c r="V26" s="55"/>
      <c r="W26" s="4"/>
    </row>
    <row r="27" spans="1:24" x14ac:dyDescent="0.25">
      <c r="A27" s="1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4"/>
      <c r="R27" s="54"/>
      <c r="S27" s="54"/>
      <c r="T27" s="55"/>
      <c r="U27" s="54"/>
      <c r="V27" s="55"/>
      <c r="W27" s="4"/>
    </row>
    <row r="28" spans="1:24" x14ac:dyDescent="0.25">
      <c r="A28" s="1"/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9"/>
      <c r="U28" s="58"/>
      <c r="V28" s="59"/>
      <c r="W28" s="2"/>
      <c r="X28" s="3"/>
    </row>
    <row r="29" spans="1:24" x14ac:dyDescent="0.25">
      <c r="S29" s="100" t="s">
        <v>108</v>
      </c>
      <c r="T29" s="101"/>
      <c r="U29" s="102" t="s">
        <v>142</v>
      </c>
      <c r="V29" s="103"/>
      <c r="W29" s="104" t="s">
        <v>143</v>
      </c>
      <c r="X29" s="105"/>
    </row>
    <row r="30" spans="1:24" x14ac:dyDescent="0.25">
      <c r="A30" s="28" t="s">
        <v>113</v>
      </c>
      <c r="B30" s="41" t="s">
        <v>92</v>
      </c>
      <c r="C30" s="42" t="s">
        <v>93</v>
      </c>
      <c r="D30" s="42" t="s">
        <v>94</v>
      </c>
      <c r="E30" s="42" t="s">
        <v>95</v>
      </c>
      <c r="F30" s="42" t="s">
        <v>96</v>
      </c>
      <c r="G30" s="42" t="s">
        <v>97</v>
      </c>
      <c r="H30" s="42" t="s">
        <v>98</v>
      </c>
      <c r="I30" s="43" t="s">
        <v>99</v>
      </c>
      <c r="J30" s="44" t="s">
        <v>100</v>
      </c>
      <c r="K30" s="44" t="s">
        <v>101</v>
      </c>
      <c r="L30" s="44" t="s">
        <v>102</v>
      </c>
      <c r="M30" s="44" t="s">
        <v>103</v>
      </c>
      <c r="N30" s="44" t="s">
        <v>104</v>
      </c>
      <c r="O30" s="44" t="s">
        <v>105</v>
      </c>
      <c r="P30" s="44" t="s">
        <v>106</v>
      </c>
      <c r="Q30" s="44" t="s">
        <v>107</v>
      </c>
      <c r="R30" s="44" t="s">
        <v>122</v>
      </c>
      <c r="S30" s="74" t="s">
        <v>90</v>
      </c>
      <c r="T30" s="46" t="s">
        <v>91</v>
      </c>
      <c r="U30" s="47" t="s">
        <v>90</v>
      </c>
      <c r="V30" s="48" t="s">
        <v>91</v>
      </c>
      <c r="W30" s="49" t="s">
        <v>90</v>
      </c>
      <c r="X30" s="49" t="s">
        <v>91</v>
      </c>
    </row>
    <row r="31" spans="1:24" x14ac:dyDescent="0.25">
      <c r="A31" s="65" t="s">
        <v>1</v>
      </c>
      <c r="B31" s="51">
        <v>1579</v>
      </c>
      <c r="C31" s="51">
        <v>1604</v>
      </c>
      <c r="D31" s="51">
        <v>1593</v>
      </c>
      <c r="E31" s="51">
        <v>1556</v>
      </c>
      <c r="F31" s="51">
        <v>1601</v>
      </c>
      <c r="G31" s="51">
        <v>1644</v>
      </c>
      <c r="H31" s="51">
        <v>1674</v>
      </c>
      <c r="I31" s="51">
        <v>1647</v>
      </c>
      <c r="J31" s="51">
        <v>1678</v>
      </c>
      <c r="K31" s="51">
        <v>1686</v>
      </c>
      <c r="L31" s="51">
        <v>1651</v>
      </c>
      <c r="M31" s="51">
        <v>1555</v>
      </c>
      <c r="N31" s="51">
        <v>1500</v>
      </c>
      <c r="O31" s="51">
        <v>1510</v>
      </c>
      <c r="P31" s="51">
        <v>1503</v>
      </c>
      <c r="Q31" s="51">
        <v>1499</v>
      </c>
      <c r="R31" s="51">
        <v>1514</v>
      </c>
      <c r="S31" s="51">
        <f t="shared" ref="S31:S62" si="3">I31-B31</f>
        <v>68</v>
      </c>
      <c r="T31" s="52">
        <f t="shared" ref="T31:T62" si="4">I31/B31-1</f>
        <v>4.3065231158961437E-2</v>
      </c>
      <c r="U31" s="51">
        <f t="shared" ref="U31:U62" si="5">R31-I31</f>
        <v>-133</v>
      </c>
      <c r="V31" s="52">
        <f t="shared" ref="V31:V62" si="6">R31/I31-1</f>
        <v>-8.0752884031572547E-2</v>
      </c>
      <c r="W31" s="6">
        <f t="shared" ref="W31:W62" si="7">R31-B31</f>
        <v>-65</v>
      </c>
      <c r="X31" s="7">
        <f t="shared" ref="X31:X62" si="8">R31/B31-1</f>
        <v>-4.116529449018369E-2</v>
      </c>
    </row>
    <row r="32" spans="1:24" x14ac:dyDescent="0.25">
      <c r="A32" s="65" t="s">
        <v>2</v>
      </c>
      <c r="B32" s="51">
        <v>7431</v>
      </c>
      <c r="C32" s="51">
        <v>7503</v>
      </c>
      <c r="D32" s="51">
        <v>7430</v>
      </c>
      <c r="E32" s="51">
        <v>7226</v>
      </c>
      <c r="F32" s="51">
        <v>6786</v>
      </c>
      <c r="G32" s="51">
        <v>6606</v>
      </c>
      <c r="H32" s="51">
        <v>6845</v>
      </c>
      <c r="I32" s="51">
        <v>6810</v>
      </c>
      <c r="J32" s="51">
        <v>6647</v>
      </c>
      <c r="K32" s="51">
        <v>6531</v>
      </c>
      <c r="L32" s="51">
        <v>6501</v>
      </c>
      <c r="M32" s="51">
        <v>6281</v>
      </c>
      <c r="N32" s="51">
        <v>6091</v>
      </c>
      <c r="O32" s="51">
        <v>5997</v>
      </c>
      <c r="P32" s="51">
        <v>5955</v>
      </c>
      <c r="Q32" s="51">
        <v>5932</v>
      </c>
      <c r="R32" s="51">
        <v>5936</v>
      </c>
      <c r="S32" s="51">
        <f t="shared" si="3"/>
        <v>-621</v>
      </c>
      <c r="T32" s="52">
        <f t="shared" si="4"/>
        <v>-8.3568833266047693E-2</v>
      </c>
      <c r="U32" s="51">
        <f t="shared" si="5"/>
        <v>-874</v>
      </c>
      <c r="V32" s="52">
        <f t="shared" si="6"/>
        <v>-0.12834067547723937</v>
      </c>
      <c r="W32" s="6">
        <f t="shared" si="7"/>
        <v>-1495</v>
      </c>
      <c r="X32" s="7">
        <f t="shared" si="8"/>
        <v>-0.20118422823307769</v>
      </c>
    </row>
    <row r="33" spans="1:24" x14ac:dyDescent="0.25">
      <c r="A33" s="65" t="s">
        <v>3</v>
      </c>
      <c r="B33" s="51">
        <v>2918</v>
      </c>
      <c r="C33" s="51">
        <v>2995</v>
      </c>
      <c r="D33" s="51">
        <v>3023</v>
      </c>
      <c r="E33" s="51">
        <v>3012</v>
      </c>
      <c r="F33" s="51">
        <v>3064</v>
      </c>
      <c r="G33" s="51">
        <v>2838</v>
      </c>
      <c r="H33" s="51">
        <v>2996</v>
      </c>
      <c r="I33" s="51">
        <v>2939</v>
      </c>
      <c r="J33" s="51">
        <v>2949</v>
      </c>
      <c r="K33" s="51">
        <v>2889</v>
      </c>
      <c r="L33" s="51">
        <v>2714</v>
      </c>
      <c r="M33" s="51">
        <v>2617</v>
      </c>
      <c r="N33" s="51">
        <v>2528</v>
      </c>
      <c r="O33" s="51">
        <v>2457</v>
      </c>
      <c r="P33" s="51">
        <v>2381</v>
      </c>
      <c r="Q33" s="51">
        <v>2389</v>
      </c>
      <c r="R33" s="51">
        <v>2382</v>
      </c>
      <c r="S33" s="51">
        <f t="shared" si="3"/>
        <v>21</v>
      </c>
      <c r="T33" s="52">
        <f t="shared" si="4"/>
        <v>7.1967100753940194E-3</v>
      </c>
      <c r="U33" s="51">
        <f t="shared" si="5"/>
        <v>-557</v>
      </c>
      <c r="V33" s="52">
        <f t="shared" si="6"/>
        <v>-0.18952024498128617</v>
      </c>
      <c r="W33" s="6">
        <f t="shared" si="7"/>
        <v>-536</v>
      </c>
      <c r="X33" s="7">
        <f t="shared" si="8"/>
        <v>-0.18368745716244006</v>
      </c>
    </row>
    <row r="34" spans="1:24" x14ac:dyDescent="0.25">
      <c r="A34" s="65" t="s">
        <v>4</v>
      </c>
      <c r="B34" s="51">
        <v>5300</v>
      </c>
      <c r="C34" s="51">
        <v>5401</v>
      </c>
      <c r="D34" s="51">
        <v>5443</v>
      </c>
      <c r="E34" s="51">
        <v>5419</v>
      </c>
      <c r="F34" s="51">
        <v>5408</v>
      </c>
      <c r="G34" s="51">
        <v>5208</v>
      </c>
      <c r="H34" s="51">
        <v>5173</v>
      </c>
      <c r="I34" s="51">
        <v>5214</v>
      </c>
      <c r="J34" s="51">
        <v>5191</v>
      </c>
      <c r="K34" s="51">
        <v>5108</v>
      </c>
      <c r="L34" s="51">
        <v>4846</v>
      </c>
      <c r="M34" s="51">
        <v>4716</v>
      </c>
      <c r="N34" s="51">
        <v>4535</v>
      </c>
      <c r="O34" s="51">
        <v>4413</v>
      </c>
      <c r="P34" s="51">
        <v>4388</v>
      </c>
      <c r="Q34" s="51">
        <v>4362</v>
      </c>
      <c r="R34" s="51">
        <v>4361</v>
      </c>
      <c r="S34" s="51">
        <f t="shared" si="3"/>
        <v>-86</v>
      </c>
      <c r="T34" s="52">
        <f t="shared" si="4"/>
        <v>-1.6226415094339641E-2</v>
      </c>
      <c r="U34" s="51">
        <f t="shared" si="5"/>
        <v>-853</v>
      </c>
      <c r="V34" s="52">
        <f t="shared" si="6"/>
        <v>-0.16359800537015723</v>
      </c>
      <c r="W34" s="6">
        <f t="shared" si="7"/>
        <v>-939</v>
      </c>
      <c r="X34" s="7">
        <f t="shared" si="8"/>
        <v>-0.17716981132075471</v>
      </c>
    </row>
    <row r="35" spans="1:24" x14ac:dyDescent="0.25">
      <c r="A35" s="65" t="s">
        <v>5</v>
      </c>
      <c r="B35" s="51">
        <v>7211</v>
      </c>
      <c r="C35" s="51">
        <v>7219</v>
      </c>
      <c r="D35" s="51">
        <v>7281</v>
      </c>
      <c r="E35" s="51">
        <v>7331</v>
      </c>
      <c r="F35" s="51">
        <v>7461</v>
      </c>
      <c r="G35" s="51">
        <v>7416</v>
      </c>
      <c r="H35" s="51">
        <v>7342</v>
      </c>
      <c r="I35" s="51">
        <v>7344</v>
      </c>
      <c r="J35" s="51">
        <v>7357</v>
      </c>
      <c r="K35" s="51">
        <v>7206</v>
      </c>
      <c r="L35" s="51">
        <v>7511</v>
      </c>
      <c r="M35" s="51">
        <v>7694</v>
      </c>
      <c r="N35" s="51">
        <v>7696</v>
      </c>
      <c r="O35" s="51">
        <v>7425</v>
      </c>
      <c r="P35" s="51">
        <v>7594</v>
      </c>
      <c r="Q35" s="51">
        <v>7700</v>
      </c>
      <c r="R35" s="51">
        <v>8072</v>
      </c>
      <c r="S35" s="51">
        <f t="shared" si="3"/>
        <v>133</v>
      </c>
      <c r="T35" s="52">
        <f t="shared" si="4"/>
        <v>1.8444043821938649E-2</v>
      </c>
      <c r="U35" s="51">
        <f t="shared" si="5"/>
        <v>728</v>
      </c>
      <c r="V35" s="52">
        <f t="shared" si="6"/>
        <v>9.9128540305010837E-2</v>
      </c>
      <c r="W35" s="6">
        <f t="shared" si="7"/>
        <v>861</v>
      </c>
      <c r="X35" s="7">
        <f t="shared" si="8"/>
        <v>0.11940091526833996</v>
      </c>
    </row>
    <row r="36" spans="1:24" x14ac:dyDescent="0.25">
      <c r="A36" s="65" t="s">
        <v>6</v>
      </c>
      <c r="B36" s="51">
        <v>2877</v>
      </c>
      <c r="C36" s="51">
        <v>2921</v>
      </c>
      <c r="D36" s="51">
        <v>2976</v>
      </c>
      <c r="E36" s="51">
        <v>2419</v>
      </c>
      <c r="F36" s="51">
        <v>2405</v>
      </c>
      <c r="G36" s="51">
        <v>2402</v>
      </c>
      <c r="H36" s="51">
        <v>2445</v>
      </c>
      <c r="I36" s="51">
        <v>2442</v>
      </c>
      <c r="J36" s="51">
        <v>2467</v>
      </c>
      <c r="K36" s="51">
        <v>2454</v>
      </c>
      <c r="L36" s="51">
        <v>2402</v>
      </c>
      <c r="M36" s="51">
        <v>2335</v>
      </c>
      <c r="N36" s="51">
        <v>2301</v>
      </c>
      <c r="O36" s="51">
        <v>2312</v>
      </c>
      <c r="P36" s="51">
        <v>2313</v>
      </c>
      <c r="Q36" s="51">
        <v>2332</v>
      </c>
      <c r="R36" s="51">
        <v>2359</v>
      </c>
      <c r="S36" s="51">
        <f t="shared" si="3"/>
        <v>-435</v>
      </c>
      <c r="T36" s="52">
        <f t="shared" si="4"/>
        <v>-0.15119916579770598</v>
      </c>
      <c r="U36" s="51">
        <f t="shared" si="5"/>
        <v>-83</v>
      </c>
      <c r="V36" s="52">
        <f t="shared" si="6"/>
        <v>-3.3988533988533964E-2</v>
      </c>
      <c r="W36" s="6">
        <f t="shared" si="7"/>
        <v>-518</v>
      </c>
      <c r="X36" s="7">
        <f t="shared" si="8"/>
        <v>-0.18004866180048662</v>
      </c>
    </row>
    <row r="37" spans="1:24" x14ac:dyDescent="0.25">
      <c r="A37" s="65" t="s">
        <v>7</v>
      </c>
      <c r="B37" s="51">
        <v>4156</v>
      </c>
      <c r="C37" s="51">
        <v>4156</v>
      </c>
      <c r="D37" s="51">
        <v>4173</v>
      </c>
      <c r="E37" s="51">
        <v>4229</v>
      </c>
      <c r="F37" s="51">
        <v>4214</v>
      </c>
      <c r="G37" s="51">
        <v>4212</v>
      </c>
      <c r="H37" s="51">
        <v>4222</v>
      </c>
      <c r="I37" s="51">
        <v>4216</v>
      </c>
      <c r="J37" s="51">
        <v>4178</v>
      </c>
      <c r="K37" s="51">
        <v>4034</v>
      </c>
      <c r="L37" s="51">
        <v>3929</v>
      </c>
      <c r="M37" s="51">
        <v>3814</v>
      </c>
      <c r="N37" s="51">
        <v>3775</v>
      </c>
      <c r="O37" s="51">
        <v>3769</v>
      </c>
      <c r="P37" s="51">
        <v>3772</v>
      </c>
      <c r="Q37" s="51">
        <v>3672</v>
      </c>
      <c r="R37" s="51">
        <v>3680</v>
      </c>
      <c r="S37" s="51">
        <f t="shared" si="3"/>
        <v>60</v>
      </c>
      <c r="T37" s="52">
        <f t="shared" si="4"/>
        <v>1.4436958614052031E-2</v>
      </c>
      <c r="U37" s="51">
        <f t="shared" si="5"/>
        <v>-536</v>
      </c>
      <c r="V37" s="52">
        <f t="shared" si="6"/>
        <v>-0.12713472485768496</v>
      </c>
      <c r="W37" s="6">
        <f t="shared" si="7"/>
        <v>-476</v>
      </c>
      <c r="X37" s="7">
        <f t="shared" si="8"/>
        <v>-0.11453320500481234</v>
      </c>
    </row>
    <row r="38" spans="1:24" x14ac:dyDescent="0.25">
      <c r="A38" s="65" t="s">
        <v>8</v>
      </c>
      <c r="B38" s="51">
        <v>2160</v>
      </c>
      <c r="C38" s="51">
        <v>2179</v>
      </c>
      <c r="D38" s="51">
        <v>2255</v>
      </c>
      <c r="E38" s="51">
        <v>2326</v>
      </c>
      <c r="F38" s="51">
        <v>2570</v>
      </c>
      <c r="G38" s="51">
        <v>2714</v>
      </c>
      <c r="H38" s="51">
        <v>2496</v>
      </c>
      <c r="I38" s="51">
        <v>2466</v>
      </c>
      <c r="J38" s="51">
        <v>2489</v>
      </c>
      <c r="K38" s="51">
        <v>2400</v>
      </c>
      <c r="L38" s="51">
        <v>2412</v>
      </c>
      <c r="M38" s="51">
        <v>2113</v>
      </c>
      <c r="N38" s="51">
        <v>1955</v>
      </c>
      <c r="O38" s="51">
        <v>1918</v>
      </c>
      <c r="P38" s="51">
        <v>1949</v>
      </c>
      <c r="Q38" s="51">
        <v>2009</v>
      </c>
      <c r="R38" s="51">
        <v>2022</v>
      </c>
      <c r="S38" s="51">
        <f t="shared" si="3"/>
        <v>306</v>
      </c>
      <c r="T38" s="52">
        <f t="shared" si="4"/>
        <v>0.14166666666666661</v>
      </c>
      <c r="U38" s="51">
        <f t="shared" si="5"/>
        <v>-444</v>
      </c>
      <c r="V38" s="52">
        <f t="shared" si="6"/>
        <v>-0.18004866180048662</v>
      </c>
      <c r="W38" s="6">
        <f t="shared" si="7"/>
        <v>-138</v>
      </c>
      <c r="X38" s="7">
        <f t="shared" si="8"/>
        <v>-6.3888888888888884E-2</v>
      </c>
    </row>
    <row r="39" spans="1:24" x14ac:dyDescent="0.25">
      <c r="A39" s="65" t="s">
        <v>9</v>
      </c>
      <c r="B39" s="51">
        <v>18578</v>
      </c>
      <c r="C39" s="51">
        <v>19047</v>
      </c>
      <c r="D39" s="51">
        <v>19409</v>
      </c>
      <c r="E39" s="51">
        <v>19471</v>
      </c>
      <c r="F39" s="51">
        <v>19908</v>
      </c>
      <c r="G39" s="51">
        <v>19527</v>
      </c>
      <c r="H39" s="51">
        <v>19799</v>
      </c>
      <c r="I39" s="51">
        <v>19931</v>
      </c>
      <c r="J39" s="51">
        <v>20226</v>
      </c>
      <c r="K39" s="51">
        <v>19446</v>
      </c>
      <c r="L39" s="51">
        <v>18701</v>
      </c>
      <c r="M39" s="51">
        <v>18101</v>
      </c>
      <c r="N39" s="51">
        <v>17417</v>
      </c>
      <c r="O39" s="51">
        <v>16914</v>
      </c>
      <c r="P39" s="51">
        <v>17075</v>
      </c>
      <c r="Q39" s="51">
        <v>17065</v>
      </c>
      <c r="R39" s="51">
        <v>17535</v>
      </c>
      <c r="S39" s="51">
        <f t="shared" si="3"/>
        <v>1353</v>
      </c>
      <c r="T39" s="52">
        <f t="shared" si="4"/>
        <v>7.2828076219183968E-2</v>
      </c>
      <c r="U39" s="51">
        <f t="shared" si="5"/>
        <v>-2396</v>
      </c>
      <c r="V39" s="52">
        <f t="shared" si="6"/>
        <v>-0.12021474085595307</v>
      </c>
      <c r="W39" s="6">
        <f t="shared" si="7"/>
        <v>-1043</v>
      </c>
      <c r="X39" s="7">
        <f t="shared" si="8"/>
        <v>-5.6141672946495857E-2</v>
      </c>
    </row>
    <row r="40" spans="1:24" x14ac:dyDescent="0.25">
      <c r="A40" s="65" t="s">
        <v>10</v>
      </c>
      <c r="B40" s="51">
        <v>991</v>
      </c>
      <c r="C40" s="51">
        <v>990</v>
      </c>
      <c r="D40" s="51">
        <v>1007</v>
      </c>
      <c r="E40" s="51">
        <v>1023</v>
      </c>
      <c r="F40" s="51">
        <v>1060</v>
      </c>
      <c r="G40" s="51">
        <v>1036</v>
      </c>
      <c r="H40" s="51">
        <v>1126</v>
      </c>
      <c r="I40" s="51">
        <v>1133</v>
      </c>
      <c r="J40" s="51">
        <v>1102</v>
      </c>
      <c r="K40" s="51">
        <v>1082</v>
      </c>
      <c r="L40" s="51">
        <v>1082</v>
      </c>
      <c r="M40" s="51">
        <v>1043</v>
      </c>
      <c r="N40" s="51">
        <v>979</v>
      </c>
      <c r="O40" s="51">
        <v>976</v>
      </c>
      <c r="P40" s="51">
        <v>991</v>
      </c>
      <c r="Q40" s="51">
        <v>995</v>
      </c>
      <c r="R40" s="51">
        <v>1014</v>
      </c>
      <c r="S40" s="51">
        <f t="shared" si="3"/>
        <v>142</v>
      </c>
      <c r="T40" s="52">
        <f t="shared" si="4"/>
        <v>0.14328960645812305</v>
      </c>
      <c r="U40" s="51">
        <f t="shared" si="5"/>
        <v>-119</v>
      </c>
      <c r="V40" s="52">
        <f t="shared" si="6"/>
        <v>-0.1050308914386584</v>
      </c>
      <c r="W40" s="6">
        <f t="shared" si="7"/>
        <v>23</v>
      </c>
      <c r="X40" s="7">
        <f t="shared" si="8"/>
        <v>2.3208879919273562E-2</v>
      </c>
    </row>
    <row r="41" spans="1:24" x14ac:dyDescent="0.25">
      <c r="A41" s="65" t="s">
        <v>11</v>
      </c>
      <c r="B41" s="51">
        <v>1968</v>
      </c>
      <c r="C41" s="51">
        <v>2013</v>
      </c>
      <c r="D41" s="51">
        <v>2046</v>
      </c>
      <c r="E41" s="51">
        <v>2092</v>
      </c>
      <c r="F41" s="51">
        <v>2110</v>
      </c>
      <c r="G41" s="51">
        <v>2107</v>
      </c>
      <c r="H41" s="51">
        <v>2107</v>
      </c>
      <c r="I41" s="51">
        <v>2124</v>
      </c>
      <c r="J41" s="51">
        <v>2087</v>
      </c>
      <c r="K41" s="51">
        <v>2033</v>
      </c>
      <c r="L41" s="51">
        <v>2006</v>
      </c>
      <c r="M41" s="51">
        <v>1939</v>
      </c>
      <c r="N41" s="51">
        <v>1902</v>
      </c>
      <c r="O41" s="51">
        <v>1862</v>
      </c>
      <c r="P41" s="51">
        <v>1860</v>
      </c>
      <c r="Q41" s="51">
        <v>1875</v>
      </c>
      <c r="R41" s="51">
        <v>1900</v>
      </c>
      <c r="S41" s="51">
        <f t="shared" si="3"/>
        <v>156</v>
      </c>
      <c r="T41" s="52">
        <f t="shared" si="4"/>
        <v>7.92682926829269E-2</v>
      </c>
      <c r="U41" s="51">
        <f t="shared" si="5"/>
        <v>-224</v>
      </c>
      <c r="V41" s="52">
        <f t="shared" si="6"/>
        <v>-0.10546139359698681</v>
      </c>
      <c r="W41" s="6">
        <f t="shared" si="7"/>
        <v>-68</v>
      </c>
      <c r="X41" s="7">
        <f t="shared" si="8"/>
        <v>-3.4552845528455278E-2</v>
      </c>
    </row>
    <row r="42" spans="1:24" x14ac:dyDescent="0.25">
      <c r="A42" s="65" t="s">
        <v>12</v>
      </c>
      <c r="B42" s="51">
        <v>8020</v>
      </c>
      <c r="C42" s="51">
        <v>7960</v>
      </c>
      <c r="D42" s="51">
        <v>8043</v>
      </c>
      <c r="E42" s="51">
        <v>8041</v>
      </c>
      <c r="F42" s="51">
        <v>8057</v>
      </c>
      <c r="G42" s="51">
        <v>7662</v>
      </c>
      <c r="H42" s="51">
        <v>7377</v>
      </c>
      <c r="I42" s="51">
        <v>7431</v>
      </c>
      <c r="J42" s="51">
        <v>7435</v>
      </c>
      <c r="K42" s="51">
        <v>7305</v>
      </c>
      <c r="L42" s="51">
        <v>7090</v>
      </c>
      <c r="M42" s="51">
        <v>7058</v>
      </c>
      <c r="N42" s="51">
        <v>7062</v>
      </c>
      <c r="O42" s="51">
        <v>7030</v>
      </c>
      <c r="P42" s="51">
        <v>6973</v>
      </c>
      <c r="Q42" s="51">
        <v>6936</v>
      </c>
      <c r="R42" s="51">
        <v>6885</v>
      </c>
      <c r="S42" s="51">
        <f t="shared" si="3"/>
        <v>-589</v>
      </c>
      <c r="T42" s="52">
        <f t="shared" si="4"/>
        <v>-7.3441396508728163E-2</v>
      </c>
      <c r="U42" s="51">
        <f t="shared" si="5"/>
        <v>-546</v>
      </c>
      <c r="V42" s="52">
        <f t="shared" si="6"/>
        <v>-7.347597900686309E-2</v>
      </c>
      <c r="W42" s="6">
        <f t="shared" si="7"/>
        <v>-1135</v>
      </c>
      <c r="X42" s="7">
        <f t="shared" si="8"/>
        <v>-0.14152119700748134</v>
      </c>
    </row>
    <row r="43" spans="1:24" x14ac:dyDescent="0.25">
      <c r="A43" s="65" t="s">
        <v>13</v>
      </c>
      <c r="B43" s="51">
        <v>6708</v>
      </c>
      <c r="C43" s="51">
        <v>6897</v>
      </c>
      <c r="D43" s="51">
        <v>7086</v>
      </c>
      <c r="E43" s="51">
        <v>7218</v>
      </c>
      <c r="F43" s="51">
        <v>7440</v>
      </c>
      <c r="G43" s="51">
        <v>7632</v>
      </c>
      <c r="H43" s="51">
        <v>7942</v>
      </c>
      <c r="I43" s="51">
        <v>7848</v>
      </c>
      <c r="J43" s="51">
        <v>7926</v>
      </c>
      <c r="K43" s="51">
        <v>7891</v>
      </c>
      <c r="L43" s="51">
        <v>7855</v>
      </c>
      <c r="M43" s="51">
        <v>7664</v>
      </c>
      <c r="N43" s="51">
        <v>7426</v>
      </c>
      <c r="O43" s="51">
        <v>7204</v>
      </c>
      <c r="P43" s="51">
        <v>7129</v>
      </c>
      <c r="Q43" s="51">
        <v>7271</v>
      </c>
      <c r="R43" s="51">
        <v>7340</v>
      </c>
      <c r="S43" s="51">
        <f t="shared" si="3"/>
        <v>1140</v>
      </c>
      <c r="T43" s="52">
        <f t="shared" si="4"/>
        <v>0.1699463327370303</v>
      </c>
      <c r="U43" s="51">
        <f t="shared" si="5"/>
        <v>-508</v>
      </c>
      <c r="V43" s="52">
        <f t="shared" si="6"/>
        <v>-6.472986748216103E-2</v>
      </c>
      <c r="W43" s="6">
        <f t="shared" si="7"/>
        <v>632</v>
      </c>
      <c r="X43" s="7">
        <f t="shared" si="8"/>
        <v>9.4215861657722222E-2</v>
      </c>
    </row>
    <row r="44" spans="1:24" x14ac:dyDescent="0.25">
      <c r="A44" s="65" t="s">
        <v>14</v>
      </c>
      <c r="B44" s="51">
        <v>3147</v>
      </c>
      <c r="C44" s="51">
        <v>3318</v>
      </c>
      <c r="D44" s="51">
        <v>3102</v>
      </c>
      <c r="E44" s="51">
        <v>3181</v>
      </c>
      <c r="F44" s="51">
        <v>3217</v>
      </c>
      <c r="G44" s="51">
        <v>3270</v>
      </c>
      <c r="H44" s="51">
        <v>3430</v>
      </c>
      <c r="I44" s="51">
        <v>3397</v>
      </c>
      <c r="J44" s="51">
        <v>3493</v>
      </c>
      <c r="K44" s="51">
        <v>3433</v>
      </c>
      <c r="L44" s="51">
        <v>3315</v>
      </c>
      <c r="M44" s="51">
        <v>2336</v>
      </c>
      <c r="N44" s="51">
        <v>2266</v>
      </c>
      <c r="O44" s="51">
        <v>2235</v>
      </c>
      <c r="P44" s="51">
        <v>2248</v>
      </c>
      <c r="Q44" s="51">
        <v>2284</v>
      </c>
      <c r="R44" s="51">
        <v>2265</v>
      </c>
      <c r="S44" s="51">
        <f t="shared" si="3"/>
        <v>250</v>
      </c>
      <c r="T44" s="52">
        <f t="shared" si="4"/>
        <v>7.9440737210041412E-2</v>
      </c>
      <c r="U44" s="51">
        <f t="shared" si="5"/>
        <v>-1132</v>
      </c>
      <c r="V44" s="52">
        <f t="shared" si="6"/>
        <v>-0.33323520753606128</v>
      </c>
      <c r="W44" s="6">
        <f t="shared" si="7"/>
        <v>-882</v>
      </c>
      <c r="X44" s="7">
        <f t="shared" si="8"/>
        <v>-0.28026692087702576</v>
      </c>
    </row>
    <row r="45" spans="1:24" x14ac:dyDescent="0.25">
      <c r="A45" s="65" t="s">
        <v>15</v>
      </c>
      <c r="B45" s="51">
        <v>5202</v>
      </c>
      <c r="C45" s="51">
        <v>5300</v>
      </c>
      <c r="D45" s="51">
        <v>5477</v>
      </c>
      <c r="E45" s="51">
        <v>5531</v>
      </c>
      <c r="F45" s="51">
        <v>5490</v>
      </c>
      <c r="G45" s="51">
        <v>5205</v>
      </c>
      <c r="H45" s="51">
        <v>5076</v>
      </c>
      <c r="I45" s="51">
        <v>4974</v>
      </c>
      <c r="J45" s="51">
        <v>4985</v>
      </c>
      <c r="K45" s="51">
        <v>4976</v>
      </c>
      <c r="L45" s="51">
        <v>4994</v>
      </c>
      <c r="M45" s="51">
        <v>4919</v>
      </c>
      <c r="N45" s="51">
        <v>5023</v>
      </c>
      <c r="O45" s="51">
        <v>4954</v>
      </c>
      <c r="P45" s="51">
        <v>4850</v>
      </c>
      <c r="Q45" s="51">
        <v>4833</v>
      </c>
      <c r="R45" s="51">
        <v>4813</v>
      </c>
      <c r="S45" s="51">
        <f t="shared" si="3"/>
        <v>-228</v>
      </c>
      <c r="T45" s="52">
        <f t="shared" si="4"/>
        <v>-4.3829296424452102E-2</v>
      </c>
      <c r="U45" s="51">
        <f t="shared" si="5"/>
        <v>-161</v>
      </c>
      <c r="V45" s="52">
        <f t="shared" si="6"/>
        <v>-3.2368315239244105E-2</v>
      </c>
      <c r="W45" s="6">
        <f t="shared" si="7"/>
        <v>-389</v>
      </c>
      <c r="X45" s="7">
        <f t="shared" si="8"/>
        <v>-7.4778931180315311E-2</v>
      </c>
    </row>
    <row r="46" spans="1:24" x14ac:dyDescent="0.25">
      <c r="A46" s="65" t="s">
        <v>16</v>
      </c>
      <c r="B46" s="51">
        <v>1769</v>
      </c>
      <c r="C46" s="51">
        <v>1747</v>
      </c>
      <c r="D46" s="51">
        <v>1775</v>
      </c>
      <c r="E46" s="51">
        <v>1783</v>
      </c>
      <c r="F46" s="51">
        <v>1751</v>
      </c>
      <c r="G46" s="51">
        <v>1719</v>
      </c>
      <c r="H46" s="51">
        <v>1701</v>
      </c>
      <c r="I46" s="51">
        <v>1663</v>
      </c>
      <c r="J46" s="51">
        <v>1645</v>
      </c>
      <c r="K46" s="51">
        <v>1651</v>
      </c>
      <c r="L46" s="51">
        <v>1665</v>
      </c>
      <c r="M46" s="51">
        <v>1608</v>
      </c>
      <c r="N46" s="51">
        <v>1580</v>
      </c>
      <c r="O46" s="51">
        <v>1547</v>
      </c>
      <c r="P46" s="51">
        <v>1550</v>
      </c>
      <c r="Q46" s="51">
        <v>1541</v>
      </c>
      <c r="R46" s="51">
        <v>1532</v>
      </c>
      <c r="S46" s="51">
        <f t="shared" si="3"/>
        <v>-106</v>
      </c>
      <c r="T46" s="52">
        <f t="shared" si="4"/>
        <v>-5.9920859242509894E-2</v>
      </c>
      <c r="U46" s="51">
        <f t="shared" si="5"/>
        <v>-131</v>
      </c>
      <c r="V46" s="52">
        <f t="shared" si="6"/>
        <v>-7.877330126277815E-2</v>
      </c>
      <c r="W46" s="6">
        <f t="shared" si="7"/>
        <v>-237</v>
      </c>
      <c r="X46" s="7">
        <f t="shared" si="8"/>
        <v>-0.13397399660825327</v>
      </c>
    </row>
    <row r="47" spans="1:24" x14ac:dyDescent="0.25">
      <c r="A47" s="65" t="s">
        <v>17</v>
      </c>
      <c r="B47" s="51">
        <v>2205</v>
      </c>
      <c r="C47" s="51">
        <v>2259</v>
      </c>
      <c r="D47" s="51">
        <v>2310</v>
      </c>
      <c r="E47" s="51">
        <v>2285</v>
      </c>
      <c r="F47" s="51">
        <v>2209</v>
      </c>
      <c r="G47" s="51">
        <v>2118</v>
      </c>
      <c r="H47" s="51">
        <v>2030</v>
      </c>
      <c r="I47" s="51">
        <v>2004</v>
      </c>
      <c r="J47" s="51">
        <v>2075</v>
      </c>
      <c r="K47" s="51">
        <v>2090</v>
      </c>
      <c r="L47" s="51">
        <v>2030</v>
      </c>
      <c r="M47" s="51">
        <v>1957</v>
      </c>
      <c r="N47" s="51">
        <v>1866</v>
      </c>
      <c r="O47" s="51">
        <v>1844</v>
      </c>
      <c r="P47" s="51">
        <v>1856</v>
      </c>
      <c r="Q47" s="51">
        <v>1841</v>
      </c>
      <c r="R47" s="51">
        <v>1844</v>
      </c>
      <c r="S47" s="51">
        <f t="shared" si="3"/>
        <v>-201</v>
      </c>
      <c r="T47" s="52">
        <f t="shared" si="4"/>
        <v>-9.1156462585033959E-2</v>
      </c>
      <c r="U47" s="51">
        <f t="shared" si="5"/>
        <v>-160</v>
      </c>
      <c r="V47" s="52">
        <f t="shared" si="6"/>
        <v>-7.9840319361277445E-2</v>
      </c>
      <c r="W47" s="6">
        <f t="shared" si="7"/>
        <v>-361</v>
      </c>
      <c r="X47" s="7">
        <f t="shared" si="8"/>
        <v>-0.16371882086167799</v>
      </c>
    </row>
    <row r="48" spans="1:24" x14ac:dyDescent="0.25">
      <c r="A48" s="65" t="s">
        <v>18</v>
      </c>
      <c r="B48" s="51">
        <v>101717</v>
      </c>
      <c r="C48" s="51">
        <v>103553</v>
      </c>
      <c r="D48" s="51">
        <v>103499</v>
      </c>
      <c r="E48" s="51">
        <v>102506</v>
      </c>
      <c r="F48" s="51">
        <v>101562</v>
      </c>
      <c r="G48" s="51">
        <v>99946</v>
      </c>
      <c r="H48" s="51">
        <v>99227</v>
      </c>
      <c r="I48" s="51">
        <v>100655</v>
      </c>
      <c r="J48" s="51">
        <v>100208</v>
      </c>
      <c r="K48" s="51">
        <v>98338</v>
      </c>
      <c r="L48" s="51">
        <v>97419</v>
      </c>
      <c r="M48" s="51">
        <v>93899</v>
      </c>
      <c r="N48" s="51">
        <v>91477</v>
      </c>
      <c r="O48" s="51">
        <v>90813</v>
      </c>
      <c r="P48" s="51">
        <v>91139</v>
      </c>
      <c r="Q48" s="51">
        <v>91392</v>
      </c>
      <c r="R48" s="51">
        <v>92734</v>
      </c>
      <c r="S48" s="51">
        <f t="shared" si="3"/>
        <v>-1062</v>
      </c>
      <c r="T48" s="52">
        <f t="shared" si="4"/>
        <v>-1.0440732620899174E-2</v>
      </c>
      <c r="U48" s="51">
        <f t="shared" si="5"/>
        <v>-7921</v>
      </c>
      <c r="V48" s="52">
        <f t="shared" si="6"/>
        <v>-7.8694550692961052E-2</v>
      </c>
      <c r="W48" s="6">
        <f t="shared" si="7"/>
        <v>-8983</v>
      </c>
      <c r="X48" s="7">
        <f t="shared" si="8"/>
        <v>-8.8313654551353316E-2</v>
      </c>
    </row>
    <row r="49" spans="1:24" x14ac:dyDescent="0.25">
      <c r="A49" s="65" t="s">
        <v>19</v>
      </c>
      <c r="B49" s="51">
        <v>2281</v>
      </c>
      <c r="C49" s="51">
        <v>2301</v>
      </c>
      <c r="D49" s="51">
        <v>2354</v>
      </c>
      <c r="E49" s="51">
        <v>2367</v>
      </c>
      <c r="F49" s="51">
        <v>2329</v>
      </c>
      <c r="G49" s="51">
        <v>2281</v>
      </c>
      <c r="H49" s="51">
        <v>2344</v>
      </c>
      <c r="I49" s="51">
        <v>2342</v>
      </c>
      <c r="J49" s="51">
        <v>2343</v>
      </c>
      <c r="K49" s="51">
        <v>2317</v>
      </c>
      <c r="L49" s="51">
        <v>2299</v>
      </c>
      <c r="M49" s="51">
        <v>2259</v>
      </c>
      <c r="N49" s="51">
        <v>2228</v>
      </c>
      <c r="O49" s="51">
        <v>2205</v>
      </c>
      <c r="P49" s="51">
        <v>2191</v>
      </c>
      <c r="Q49" s="51">
        <v>2228</v>
      </c>
      <c r="R49" s="51">
        <v>2199</v>
      </c>
      <c r="S49" s="51">
        <f t="shared" si="3"/>
        <v>61</v>
      </c>
      <c r="T49" s="52">
        <f t="shared" si="4"/>
        <v>2.6742656729504599E-2</v>
      </c>
      <c r="U49" s="51">
        <f t="shared" si="5"/>
        <v>-143</v>
      </c>
      <c r="V49" s="52">
        <f t="shared" si="6"/>
        <v>-6.105892399658408E-2</v>
      </c>
      <c r="W49" s="6">
        <f t="shared" si="7"/>
        <v>-82</v>
      </c>
      <c r="X49" s="7">
        <f t="shared" si="8"/>
        <v>-3.5949145111793035E-2</v>
      </c>
    </row>
    <row r="50" spans="1:24" x14ac:dyDescent="0.25">
      <c r="A50" s="65" t="s">
        <v>20</v>
      </c>
      <c r="B50" s="51">
        <v>2100</v>
      </c>
      <c r="C50" s="51">
        <v>2139</v>
      </c>
      <c r="D50" s="51">
        <v>2163</v>
      </c>
      <c r="E50" s="51">
        <v>2112</v>
      </c>
      <c r="F50" s="51">
        <v>2102</v>
      </c>
      <c r="G50" s="51">
        <v>2119</v>
      </c>
      <c r="H50" s="51">
        <v>2042</v>
      </c>
      <c r="I50" s="51">
        <v>2073</v>
      </c>
      <c r="J50" s="51">
        <v>2100</v>
      </c>
      <c r="K50" s="51">
        <v>2078</v>
      </c>
      <c r="L50" s="51">
        <v>2049</v>
      </c>
      <c r="M50" s="51">
        <v>2025</v>
      </c>
      <c r="N50" s="51">
        <v>2006</v>
      </c>
      <c r="O50" s="51">
        <v>2017</v>
      </c>
      <c r="P50" s="51">
        <v>2018</v>
      </c>
      <c r="Q50" s="51">
        <v>2004</v>
      </c>
      <c r="R50" s="51">
        <v>2050</v>
      </c>
      <c r="S50" s="51">
        <f t="shared" si="3"/>
        <v>-27</v>
      </c>
      <c r="T50" s="52">
        <f t="shared" si="4"/>
        <v>-1.28571428571429E-2</v>
      </c>
      <c r="U50" s="51">
        <f t="shared" si="5"/>
        <v>-23</v>
      </c>
      <c r="V50" s="52">
        <f t="shared" si="6"/>
        <v>-1.1095031355523366E-2</v>
      </c>
      <c r="W50" s="6">
        <f t="shared" si="7"/>
        <v>-50</v>
      </c>
      <c r="X50" s="7">
        <f t="shared" si="8"/>
        <v>-2.3809523809523836E-2</v>
      </c>
    </row>
    <row r="51" spans="1:24" x14ac:dyDescent="0.25">
      <c r="A51" s="65" t="s">
        <v>21</v>
      </c>
      <c r="B51" s="51">
        <v>4816</v>
      </c>
      <c r="C51" s="51">
        <v>5185</v>
      </c>
      <c r="D51" s="51">
        <v>5485</v>
      </c>
      <c r="E51" s="51">
        <v>5667</v>
      </c>
      <c r="F51" s="51">
        <v>5928</v>
      </c>
      <c r="G51" s="51">
        <v>7391</v>
      </c>
      <c r="H51" s="51">
        <v>7980</v>
      </c>
      <c r="I51" s="51">
        <v>8091</v>
      </c>
      <c r="J51" s="51">
        <v>7985</v>
      </c>
      <c r="K51" s="51">
        <v>7783</v>
      </c>
      <c r="L51" s="51">
        <v>7745</v>
      </c>
      <c r="M51" s="51">
        <v>7708</v>
      </c>
      <c r="N51" s="51">
        <v>7643</v>
      </c>
      <c r="O51" s="51">
        <v>7567</v>
      </c>
      <c r="P51" s="51">
        <v>7457</v>
      </c>
      <c r="Q51" s="51">
        <v>7426</v>
      </c>
      <c r="R51" s="51">
        <v>7643</v>
      </c>
      <c r="S51" s="51">
        <f t="shared" si="3"/>
        <v>3275</v>
      </c>
      <c r="T51" s="52">
        <f t="shared" si="4"/>
        <v>0.68002491694352152</v>
      </c>
      <c r="U51" s="51">
        <f t="shared" si="5"/>
        <v>-448</v>
      </c>
      <c r="V51" s="52">
        <f t="shared" si="6"/>
        <v>-5.5370164380175502E-2</v>
      </c>
      <c r="W51" s="6">
        <f t="shared" si="7"/>
        <v>2827</v>
      </c>
      <c r="X51" s="7">
        <f t="shared" si="8"/>
        <v>0.58700166112956809</v>
      </c>
    </row>
    <row r="52" spans="1:24" x14ac:dyDescent="0.25">
      <c r="A52" s="65" t="s">
        <v>22</v>
      </c>
      <c r="B52" s="51">
        <v>5341</v>
      </c>
      <c r="C52" s="51">
        <v>5586</v>
      </c>
      <c r="D52" s="51">
        <v>5676</v>
      </c>
      <c r="E52" s="51">
        <v>5762</v>
      </c>
      <c r="F52" s="51">
        <v>5618</v>
      </c>
      <c r="G52" s="51">
        <v>5615</v>
      </c>
      <c r="H52" s="51">
        <v>5499</v>
      </c>
      <c r="I52" s="51">
        <v>5477</v>
      </c>
      <c r="J52" s="51">
        <v>5416</v>
      </c>
      <c r="K52" s="51">
        <v>5437</v>
      </c>
      <c r="L52" s="51">
        <v>5415</v>
      </c>
      <c r="M52" s="51">
        <v>5223</v>
      </c>
      <c r="N52" s="51">
        <v>5154</v>
      </c>
      <c r="O52" s="51">
        <v>5054</v>
      </c>
      <c r="P52" s="51">
        <v>5015</v>
      </c>
      <c r="Q52" s="51">
        <v>5122</v>
      </c>
      <c r="R52" s="51">
        <v>5133</v>
      </c>
      <c r="S52" s="51">
        <f t="shared" si="3"/>
        <v>136</v>
      </c>
      <c r="T52" s="52">
        <f t="shared" si="4"/>
        <v>2.5463396367721325E-2</v>
      </c>
      <c r="U52" s="51">
        <f t="shared" si="5"/>
        <v>-344</v>
      </c>
      <c r="V52" s="52">
        <f t="shared" si="6"/>
        <v>-6.2808106627715854E-2</v>
      </c>
      <c r="W52" s="6">
        <f t="shared" si="7"/>
        <v>-208</v>
      </c>
      <c r="X52" s="7">
        <f t="shared" si="8"/>
        <v>-3.8944017974162137E-2</v>
      </c>
    </row>
    <row r="53" spans="1:24" x14ac:dyDescent="0.25">
      <c r="A53" s="65" t="s">
        <v>23</v>
      </c>
      <c r="B53" s="51">
        <v>7185</v>
      </c>
      <c r="C53" s="51">
        <v>7381</v>
      </c>
      <c r="D53" s="51">
        <v>7546</v>
      </c>
      <c r="E53" s="51">
        <v>7723</v>
      </c>
      <c r="F53" s="51">
        <v>8034</v>
      </c>
      <c r="G53" s="51">
        <v>8332</v>
      </c>
      <c r="H53" s="51">
        <v>8296</v>
      </c>
      <c r="I53" s="51">
        <v>8234</v>
      </c>
      <c r="J53" s="51">
        <v>8385</v>
      </c>
      <c r="K53" s="51">
        <v>8272</v>
      </c>
      <c r="L53" s="51">
        <v>6546</v>
      </c>
      <c r="M53" s="51">
        <v>6485</v>
      </c>
      <c r="N53" s="51">
        <v>6280</v>
      </c>
      <c r="O53" s="51">
        <v>6365</v>
      </c>
      <c r="P53" s="51">
        <v>6512</v>
      </c>
      <c r="Q53" s="51">
        <v>6530</v>
      </c>
      <c r="R53" s="51">
        <v>6698</v>
      </c>
      <c r="S53" s="51">
        <f t="shared" si="3"/>
        <v>1049</v>
      </c>
      <c r="T53" s="52">
        <f t="shared" si="4"/>
        <v>0.14599860821155186</v>
      </c>
      <c r="U53" s="51">
        <f t="shared" si="5"/>
        <v>-1536</v>
      </c>
      <c r="V53" s="52">
        <f t="shared" si="6"/>
        <v>-0.18654359970852563</v>
      </c>
      <c r="W53" s="6">
        <f t="shared" si="7"/>
        <v>-487</v>
      </c>
      <c r="X53" s="7">
        <f t="shared" si="8"/>
        <v>-6.7780097425191421E-2</v>
      </c>
    </row>
    <row r="54" spans="1:24" x14ac:dyDescent="0.25">
      <c r="A54" s="65" t="s">
        <v>24</v>
      </c>
      <c r="B54" s="51">
        <v>1581</v>
      </c>
      <c r="C54" s="51">
        <v>1609</v>
      </c>
      <c r="D54" s="51">
        <v>1616</v>
      </c>
      <c r="E54" s="51">
        <v>1618</v>
      </c>
      <c r="F54" s="51">
        <v>1624</v>
      </c>
      <c r="G54" s="51">
        <v>1646</v>
      </c>
      <c r="H54" s="51">
        <v>1634</v>
      </c>
      <c r="I54" s="51">
        <v>1721</v>
      </c>
      <c r="J54" s="51">
        <v>1756</v>
      </c>
      <c r="K54" s="51">
        <v>1756</v>
      </c>
      <c r="L54" s="51">
        <v>1699</v>
      </c>
      <c r="M54" s="51">
        <v>1687</v>
      </c>
      <c r="N54" s="51">
        <v>1693</v>
      </c>
      <c r="O54" s="51">
        <v>1751</v>
      </c>
      <c r="P54" s="51">
        <v>1739</v>
      </c>
      <c r="Q54" s="51">
        <v>1718</v>
      </c>
      <c r="R54" s="51">
        <v>1672</v>
      </c>
      <c r="S54" s="51">
        <f t="shared" si="3"/>
        <v>140</v>
      </c>
      <c r="T54" s="52">
        <f t="shared" si="4"/>
        <v>8.8551549652118977E-2</v>
      </c>
      <c r="U54" s="51">
        <f t="shared" si="5"/>
        <v>-49</v>
      </c>
      <c r="V54" s="52">
        <f t="shared" si="6"/>
        <v>-2.8471818710052332E-2</v>
      </c>
      <c r="W54" s="6">
        <f t="shared" si="7"/>
        <v>91</v>
      </c>
      <c r="X54" s="7">
        <f t="shared" si="8"/>
        <v>5.7558507273877346E-2</v>
      </c>
    </row>
    <row r="55" spans="1:24" x14ac:dyDescent="0.25">
      <c r="A55" s="65" t="s">
        <v>25</v>
      </c>
      <c r="B55" s="51">
        <v>105378</v>
      </c>
      <c r="C55" s="51">
        <v>106974</v>
      </c>
      <c r="D55" s="51">
        <v>108602</v>
      </c>
      <c r="E55" s="51">
        <v>109634</v>
      </c>
      <c r="F55" s="51">
        <v>110097</v>
      </c>
      <c r="G55" s="51">
        <v>110579</v>
      </c>
      <c r="H55" s="51">
        <v>110063</v>
      </c>
      <c r="I55" s="51">
        <v>110633</v>
      </c>
      <c r="J55" s="51">
        <v>111377</v>
      </c>
      <c r="K55" s="51">
        <v>111725</v>
      </c>
      <c r="L55" s="51">
        <v>113518</v>
      </c>
      <c r="M55" s="51">
        <v>112993</v>
      </c>
      <c r="N55" s="51">
        <v>112495</v>
      </c>
      <c r="O55" s="51">
        <v>112824</v>
      </c>
      <c r="P55" s="51">
        <v>113178</v>
      </c>
      <c r="Q55" s="51">
        <v>113356</v>
      </c>
      <c r="R55" s="51">
        <v>116000</v>
      </c>
      <c r="S55" s="51">
        <f t="shared" si="3"/>
        <v>5255</v>
      </c>
      <c r="T55" s="52">
        <f t="shared" si="4"/>
        <v>4.9868093909544609E-2</v>
      </c>
      <c r="U55" s="51">
        <f t="shared" si="5"/>
        <v>5367</v>
      </c>
      <c r="V55" s="52">
        <f t="shared" si="6"/>
        <v>4.8511746043224058E-2</v>
      </c>
      <c r="W55" s="6">
        <f t="shared" si="7"/>
        <v>10622</v>
      </c>
      <c r="X55" s="7">
        <f t="shared" si="8"/>
        <v>0.10079902826016807</v>
      </c>
    </row>
    <row r="56" spans="1:24" x14ac:dyDescent="0.25">
      <c r="A56" s="65" t="s">
        <v>26</v>
      </c>
      <c r="B56" s="51">
        <v>2301</v>
      </c>
      <c r="C56" s="51">
        <v>2350</v>
      </c>
      <c r="D56" s="51">
        <v>2382</v>
      </c>
      <c r="E56" s="51">
        <v>2416</v>
      </c>
      <c r="F56" s="51">
        <v>2416</v>
      </c>
      <c r="G56" s="51">
        <v>2450</v>
      </c>
      <c r="H56" s="51">
        <v>2783</v>
      </c>
      <c r="I56" s="51">
        <v>2802</v>
      </c>
      <c r="J56" s="51">
        <v>2788</v>
      </c>
      <c r="K56" s="51">
        <v>2740</v>
      </c>
      <c r="L56" s="51">
        <v>2703</v>
      </c>
      <c r="M56" s="51">
        <v>2734</v>
      </c>
      <c r="N56" s="51">
        <v>2651</v>
      </c>
      <c r="O56" s="51">
        <v>2600</v>
      </c>
      <c r="P56" s="51">
        <v>2591</v>
      </c>
      <c r="Q56" s="51">
        <v>2587</v>
      </c>
      <c r="R56" s="51">
        <v>2533</v>
      </c>
      <c r="S56" s="51">
        <f t="shared" si="3"/>
        <v>501</v>
      </c>
      <c r="T56" s="52">
        <f t="shared" si="4"/>
        <v>0.21773142112125154</v>
      </c>
      <c r="U56" s="51">
        <f t="shared" si="5"/>
        <v>-269</v>
      </c>
      <c r="V56" s="52">
        <f t="shared" si="6"/>
        <v>-9.6002855103497486E-2</v>
      </c>
      <c r="W56" s="6">
        <f t="shared" si="7"/>
        <v>232</v>
      </c>
      <c r="X56" s="7">
        <f t="shared" si="8"/>
        <v>0.10082572794437206</v>
      </c>
    </row>
    <row r="57" spans="1:24" x14ac:dyDescent="0.25">
      <c r="A57" s="65" t="s">
        <v>27</v>
      </c>
      <c r="B57" s="51">
        <v>2051</v>
      </c>
      <c r="C57" s="51">
        <v>2018</v>
      </c>
      <c r="D57" s="51">
        <v>1983</v>
      </c>
      <c r="E57" s="51">
        <v>1980</v>
      </c>
      <c r="F57" s="51">
        <v>1992</v>
      </c>
      <c r="G57" s="51">
        <v>2045</v>
      </c>
      <c r="H57" s="51">
        <v>2062</v>
      </c>
      <c r="I57" s="51">
        <v>2096</v>
      </c>
      <c r="J57" s="51">
        <v>2078</v>
      </c>
      <c r="K57" s="51">
        <v>2059</v>
      </c>
      <c r="L57" s="51">
        <v>2003</v>
      </c>
      <c r="M57" s="51">
        <v>1938</v>
      </c>
      <c r="N57" s="51">
        <v>1859</v>
      </c>
      <c r="O57" s="51">
        <v>1833</v>
      </c>
      <c r="P57" s="51">
        <v>1737</v>
      </c>
      <c r="Q57" s="51">
        <v>1695</v>
      </c>
      <c r="R57" s="51">
        <v>1839</v>
      </c>
      <c r="S57" s="51">
        <f t="shared" si="3"/>
        <v>45</v>
      </c>
      <c r="T57" s="52">
        <f t="shared" si="4"/>
        <v>2.1940516821062905E-2</v>
      </c>
      <c r="U57" s="51">
        <f t="shared" si="5"/>
        <v>-257</v>
      </c>
      <c r="V57" s="52">
        <f t="shared" si="6"/>
        <v>-0.12261450381679384</v>
      </c>
      <c r="W57" s="6">
        <f t="shared" si="7"/>
        <v>-212</v>
      </c>
      <c r="X57" s="7">
        <f t="shared" si="8"/>
        <v>-0.10336421257922968</v>
      </c>
    </row>
    <row r="58" spans="1:24" x14ac:dyDescent="0.25">
      <c r="A58" s="65" t="s">
        <v>28</v>
      </c>
      <c r="B58" s="51">
        <v>3721</v>
      </c>
      <c r="C58" s="51">
        <v>3854</v>
      </c>
      <c r="D58" s="51">
        <v>3906</v>
      </c>
      <c r="E58" s="51">
        <v>3960</v>
      </c>
      <c r="F58" s="51">
        <v>3963</v>
      </c>
      <c r="G58" s="51">
        <v>4034</v>
      </c>
      <c r="H58" s="51">
        <v>4064</v>
      </c>
      <c r="I58" s="51">
        <v>4085</v>
      </c>
      <c r="J58" s="51">
        <v>4093</v>
      </c>
      <c r="K58" s="51">
        <v>4149</v>
      </c>
      <c r="L58" s="51">
        <v>4226</v>
      </c>
      <c r="M58" s="51">
        <v>4207</v>
      </c>
      <c r="N58" s="51">
        <v>4062</v>
      </c>
      <c r="O58" s="51">
        <v>4003</v>
      </c>
      <c r="P58" s="51">
        <v>4002</v>
      </c>
      <c r="Q58" s="51">
        <v>3925</v>
      </c>
      <c r="R58" s="51">
        <v>3879</v>
      </c>
      <c r="S58" s="51">
        <f t="shared" si="3"/>
        <v>364</v>
      </c>
      <c r="T58" s="52">
        <f t="shared" si="4"/>
        <v>9.7823165815640989E-2</v>
      </c>
      <c r="U58" s="51">
        <f t="shared" si="5"/>
        <v>-206</v>
      </c>
      <c r="V58" s="52">
        <f t="shared" si="6"/>
        <v>-5.0428396572827383E-2</v>
      </c>
      <c r="W58" s="6">
        <f t="shared" si="7"/>
        <v>158</v>
      </c>
      <c r="X58" s="7">
        <f t="shared" si="8"/>
        <v>4.2461703843053034E-2</v>
      </c>
    </row>
    <row r="59" spans="1:24" x14ac:dyDescent="0.25">
      <c r="A59" s="65" t="s">
        <v>29</v>
      </c>
      <c r="B59" s="51">
        <v>19841</v>
      </c>
      <c r="C59" s="51">
        <v>19998</v>
      </c>
      <c r="D59" s="51">
        <v>20192</v>
      </c>
      <c r="E59" s="51">
        <v>20446</v>
      </c>
      <c r="F59" s="51">
        <v>20474</v>
      </c>
      <c r="G59" s="51">
        <v>20715</v>
      </c>
      <c r="H59" s="51">
        <v>21084</v>
      </c>
      <c r="I59" s="51">
        <v>20776</v>
      </c>
      <c r="J59" s="51">
        <v>20260</v>
      </c>
      <c r="K59" s="51">
        <v>21173</v>
      </c>
      <c r="L59" s="51">
        <v>22630</v>
      </c>
      <c r="M59" s="51">
        <v>23419</v>
      </c>
      <c r="N59" s="51">
        <v>22893</v>
      </c>
      <c r="O59" s="51">
        <v>22320</v>
      </c>
      <c r="P59" s="51">
        <v>22189</v>
      </c>
      <c r="Q59" s="51">
        <v>22359</v>
      </c>
      <c r="R59" s="51">
        <v>22647</v>
      </c>
      <c r="S59" s="51">
        <f t="shared" si="3"/>
        <v>935</v>
      </c>
      <c r="T59" s="52">
        <f t="shared" si="4"/>
        <v>4.7124640895116254E-2</v>
      </c>
      <c r="U59" s="51">
        <f t="shared" si="5"/>
        <v>1871</v>
      </c>
      <c r="V59" s="52">
        <f t="shared" si="6"/>
        <v>9.0055833654216322E-2</v>
      </c>
      <c r="W59" s="6">
        <f t="shared" si="7"/>
        <v>2806</v>
      </c>
      <c r="X59" s="7">
        <f t="shared" si="8"/>
        <v>0.14142432337079791</v>
      </c>
    </row>
    <row r="60" spans="1:24" x14ac:dyDescent="0.25">
      <c r="A60" s="65" t="s">
        <v>30</v>
      </c>
      <c r="B60" s="51">
        <v>2759</v>
      </c>
      <c r="C60" s="51">
        <v>2698</v>
      </c>
      <c r="D60" s="51">
        <v>2681</v>
      </c>
      <c r="E60" s="51">
        <v>2681</v>
      </c>
      <c r="F60" s="51">
        <v>2676</v>
      </c>
      <c r="G60" s="51">
        <v>2633</v>
      </c>
      <c r="H60" s="51">
        <v>2669</v>
      </c>
      <c r="I60" s="51">
        <v>2597</v>
      </c>
      <c r="J60" s="51">
        <v>2487</v>
      </c>
      <c r="K60" s="51">
        <v>2415</v>
      </c>
      <c r="L60" s="51">
        <v>2409</v>
      </c>
      <c r="M60" s="51">
        <v>2418</v>
      </c>
      <c r="N60" s="51">
        <v>2361</v>
      </c>
      <c r="O60" s="51">
        <v>2316</v>
      </c>
      <c r="P60" s="51">
        <v>2300</v>
      </c>
      <c r="Q60" s="51">
        <v>2286</v>
      </c>
      <c r="R60" s="51">
        <v>2294</v>
      </c>
      <c r="S60" s="51">
        <f t="shared" si="3"/>
        <v>-162</v>
      </c>
      <c r="T60" s="52">
        <f t="shared" si="4"/>
        <v>-5.8716926422616944E-2</v>
      </c>
      <c r="U60" s="51">
        <f t="shared" si="5"/>
        <v>-303</v>
      </c>
      <c r="V60" s="52">
        <f t="shared" si="6"/>
        <v>-0.11667308432807089</v>
      </c>
      <c r="W60" s="6">
        <f t="shared" si="7"/>
        <v>-465</v>
      </c>
      <c r="X60" s="7">
        <f t="shared" si="8"/>
        <v>-0.1685393258426966</v>
      </c>
    </row>
    <row r="61" spans="1:24" x14ac:dyDescent="0.25">
      <c r="A61" s="65" t="s">
        <v>31</v>
      </c>
      <c r="B61" s="51">
        <v>57233</v>
      </c>
      <c r="C61" s="51">
        <v>57685</v>
      </c>
      <c r="D61" s="51">
        <v>58549</v>
      </c>
      <c r="E61" s="51">
        <v>58217</v>
      </c>
      <c r="F61" s="51">
        <v>57801</v>
      </c>
      <c r="G61" s="51">
        <v>56215</v>
      </c>
      <c r="H61" s="51">
        <v>55734</v>
      </c>
      <c r="I61" s="51">
        <v>55200</v>
      </c>
      <c r="J61" s="51">
        <v>54128</v>
      </c>
      <c r="K61" s="51">
        <v>53869</v>
      </c>
      <c r="L61" s="51">
        <v>53008</v>
      </c>
      <c r="M61" s="51">
        <v>49956</v>
      </c>
      <c r="N61" s="51">
        <v>49575</v>
      </c>
      <c r="O61" s="51">
        <v>49986</v>
      </c>
      <c r="P61" s="51">
        <v>49938</v>
      </c>
      <c r="Q61" s="51">
        <v>50215</v>
      </c>
      <c r="R61" s="51">
        <v>50793</v>
      </c>
      <c r="S61" s="51">
        <f t="shared" si="3"/>
        <v>-2033</v>
      </c>
      <c r="T61" s="52">
        <f t="shared" si="4"/>
        <v>-3.5521464889137433E-2</v>
      </c>
      <c r="U61" s="51">
        <f t="shared" si="5"/>
        <v>-4407</v>
      </c>
      <c r="V61" s="52">
        <f t="shared" si="6"/>
        <v>-7.9836956521739166E-2</v>
      </c>
      <c r="W61" s="6">
        <f t="shared" si="7"/>
        <v>-6440</v>
      </c>
      <c r="X61" s="7">
        <f t="shared" si="8"/>
        <v>-0.11252249576293394</v>
      </c>
    </row>
    <row r="62" spans="1:24" x14ac:dyDescent="0.25">
      <c r="A62" s="65" t="s">
        <v>32</v>
      </c>
      <c r="B62" s="51">
        <v>3304</v>
      </c>
      <c r="C62" s="51">
        <v>3403</v>
      </c>
      <c r="D62" s="51">
        <v>3471</v>
      </c>
      <c r="E62" s="51">
        <v>3484</v>
      </c>
      <c r="F62" s="51">
        <v>3679</v>
      </c>
      <c r="G62" s="51">
        <v>3646</v>
      </c>
      <c r="H62" s="51">
        <v>3756</v>
      </c>
      <c r="I62" s="51">
        <v>3777</v>
      </c>
      <c r="J62" s="51">
        <v>3725</v>
      </c>
      <c r="K62" s="51">
        <v>3671</v>
      </c>
      <c r="L62" s="51">
        <v>3606</v>
      </c>
      <c r="M62" s="51">
        <v>3486</v>
      </c>
      <c r="N62" s="51">
        <v>3453</v>
      </c>
      <c r="O62" s="51">
        <v>3372</v>
      </c>
      <c r="P62" s="51">
        <v>3329</v>
      </c>
      <c r="Q62" s="51">
        <v>3265</v>
      </c>
      <c r="R62" s="51">
        <v>3297</v>
      </c>
      <c r="S62" s="51">
        <f t="shared" si="3"/>
        <v>473</v>
      </c>
      <c r="T62" s="52">
        <f t="shared" si="4"/>
        <v>0.14315980629539959</v>
      </c>
      <c r="U62" s="51">
        <f t="shared" si="5"/>
        <v>-480</v>
      </c>
      <c r="V62" s="52">
        <f t="shared" si="6"/>
        <v>-0.12708498808578239</v>
      </c>
      <c r="W62" s="6">
        <f t="shared" si="7"/>
        <v>-7</v>
      </c>
      <c r="X62" s="7">
        <f t="shared" si="8"/>
        <v>-2.1186440677966045E-3</v>
      </c>
    </row>
    <row r="63" spans="1:24" x14ac:dyDescent="0.25">
      <c r="A63" s="65" t="s">
        <v>33</v>
      </c>
      <c r="B63" s="51">
        <v>1731</v>
      </c>
      <c r="C63" s="51">
        <v>1693</v>
      </c>
      <c r="D63" s="51">
        <v>1735</v>
      </c>
      <c r="E63" s="51">
        <v>1781</v>
      </c>
      <c r="F63" s="51">
        <v>1798</v>
      </c>
      <c r="G63" s="51">
        <v>1791</v>
      </c>
      <c r="H63" s="51">
        <v>1711</v>
      </c>
      <c r="I63" s="51">
        <v>1631</v>
      </c>
      <c r="J63" s="51">
        <v>1606</v>
      </c>
      <c r="K63" s="51">
        <v>1609</v>
      </c>
      <c r="L63" s="51">
        <v>1604</v>
      </c>
      <c r="M63" s="51">
        <v>1557</v>
      </c>
      <c r="N63" s="51">
        <v>1541</v>
      </c>
      <c r="O63" s="51">
        <v>1502</v>
      </c>
      <c r="P63" s="51">
        <v>1483</v>
      </c>
      <c r="Q63" s="51">
        <v>1451</v>
      </c>
      <c r="R63" s="51">
        <v>1457</v>
      </c>
      <c r="S63" s="51">
        <f t="shared" ref="S63:S87" si="9">I63-B63</f>
        <v>-100</v>
      </c>
      <c r="T63" s="52">
        <f t="shared" ref="T63:T87" si="10">I63/B63-1</f>
        <v>-5.7770075101097662E-2</v>
      </c>
      <c r="U63" s="51">
        <f t="shared" ref="U63:U87" si="11">R63-I63</f>
        <v>-174</v>
      </c>
      <c r="V63" s="52">
        <f t="shared" ref="V63:V87" si="12">R63/I63-1</f>
        <v>-0.10668301655426116</v>
      </c>
      <c r="W63" s="6">
        <f t="shared" ref="W63:W94" si="13">R63-B63</f>
        <v>-274</v>
      </c>
      <c r="X63" s="7">
        <f t="shared" ref="X63:X94" si="14">R63/B63-1</f>
        <v>-0.15829000577700747</v>
      </c>
    </row>
    <row r="64" spans="1:24" x14ac:dyDescent="0.25">
      <c r="A64" s="65" t="s">
        <v>34</v>
      </c>
      <c r="B64" s="51">
        <v>936</v>
      </c>
      <c r="C64" s="51">
        <v>953</v>
      </c>
      <c r="D64" s="51">
        <v>941</v>
      </c>
      <c r="E64" s="51">
        <v>926</v>
      </c>
      <c r="F64" s="51">
        <v>943</v>
      </c>
      <c r="G64" s="51">
        <v>931</v>
      </c>
      <c r="H64" s="51">
        <v>864</v>
      </c>
      <c r="I64" s="51">
        <v>877</v>
      </c>
      <c r="J64" s="51">
        <v>862</v>
      </c>
      <c r="K64" s="51">
        <v>844</v>
      </c>
      <c r="L64" s="51">
        <v>809</v>
      </c>
      <c r="M64" s="51">
        <v>762</v>
      </c>
      <c r="N64" s="51">
        <v>734</v>
      </c>
      <c r="O64" s="51">
        <v>741</v>
      </c>
      <c r="P64" s="51">
        <v>754</v>
      </c>
      <c r="Q64" s="51">
        <v>762</v>
      </c>
      <c r="R64" s="51">
        <v>785</v>
      </c>
      <c r="S64" s="51">
        <f t="shared" si="9"/>
        <v>-59</v>
      </c>
      <c r="T64" s="52">
        <f t="shared" si="10"/>
        <v>-6.3034188034188032E-2</v>
      </c>
      <c r="U64" s="51">
        <f t="shared" si="11"/>
        <v>-92</v>
      </c>
      <c r="V64" s="52">
        <f t="shared" si="12"/>
        <v>-0.10490307867730897</v>
      </c>
      <c r="W64" s="6">
        <f t="shared" si="13"/>
        <v>-151</v>
      </c>
      <c r="X64" s="7">
        <f t="shared" si="14"/>
        <v>-0.16132478632478631</v>
      </c>
    </row>
    <row r="65" spans="1:24" x14ac:dyDescent="0.25">
      <c r="A65" s="65" t="s">
        <v>35</v>
      </c>
      <c r="B65" s="51">
        <v>2181</v>
      </c>
      <c r="C65" s="51">
        <v>2176</v>
      </c>
      <c r="D65" s="51">
        <v>2094</v>
      </c>
      <c r="E65" s="51">
        <v>2172</v>
      </c>
      <c r="F65" s="51">
        <v>2207</v>
      </c>
      <c r="G65" s="51">
        <v>2215</v>
      </c>
      <c r="H65" s="51">
        <v>2103</v>
      </c>
      <c r="I65" s="51">
        <v>2127</v>
      </c>
      <c r="J65" s="51">
        <v>2163</v>
      </c>
      <c r="K65" s="51">
        <v>2141</v>
      </c>
      <c r="L65" s="51">
        <v>2194</v>
      </c>
      <c r="M65" s="51">
        <v>2180</v>
      </c>
      <c r="N65" s="51">
        <v>2128</v>
      </c>
      <c r="O65" s="51">
        <v>2077</v>
      </c>
      <c r="P65" s="51">
        <v>2069</v>
      </c>
      <c r="Q65" s="51">
        <v>2042</v>
      </c>
      <c r="R65" s="51">
        <v>2003</v>
      </c>
      <c r="S65" s="51">
        <f t="shared" si="9"/>
        <v>-54</v>
      </c>
      <c r="T65" s="52">
        <f t="shared" si="10"/>
        <v>-2.4759284731774467E-2</v>
      </c>
      <c r="U65" s="51">
        <f t="shared" si="11"/>
        <v>-124</v>
      </c>
      <c r="V65" s="52">
        <f t="shared" si="12"/>
        <v>-5.8298072402444778E-2</v>
      </c>
      <c r="W65" s="6">
        <f t="shared" si="13"/>
        <v>-178</v>
      </c>
      <c r="X65" s="7">
        <f t="shared" si="14"/>
        <v>-8.161393856029342E-2</v>
      </c>
    </row>
    <row r="66" spans="1:24" x14ac:dyDescent="0.25">
      <c r="A66" s="65" t="s">
        <v>36</v>
      </c>
      <c r="B66" s="51">
        <v>2189</v>
      </c>
      <c r="C66" s="51">
        <v>2298</v>
      </c>
      <c r="D66" s="51">
        <v>2722</v>
      </c>
      <c r="E66" s="51">
        <v>2725</v>
      </c>
      <c r="F66" s="51">
        <v>2761</v>
      </c>
      <c r="G66" s="51">
        <v>2735</v>
      </c>
      <c r="H66" s="51">
        <v>2786</v>
      </c>
      <c r="I66" s="51">
        <v>2752</v>
      </c>
      <c r="J66" s="51">
        <v>2726</v>
      </c>
      <c r="K66" s="51">
        <v>2723</v>
      </c>
      <c r="L66" s="51">
        <v>2640</v>
      </c>
      <c r="M66" s="51">
        <v>2646</v>
      </c>
      <c r="N66" s="51">
        <v>2554</v>
      </c>
      <c r="O66" s="51">
        <v>2567</v>
      </c>
      <c r="P66" s="51">
        <v>2564</v>
      </c>
      <c r="Q66" s="51">
        <v>2413</v>
      </c>
      <c r="R66" s="51">
        <v>2383</v>
      </c>
      <c r="S66" s="51">
        <f t="shared" si="9"/>
        <v>563</v>
      </c>
      <c r="T66" s="52">
        <f t="shared" si="10"/>
        <v>0.25719506624029242</v>
      </c>
      <c r="U66" s="51">
        <f t="shared" si="11"/>
        <v>-369</v>
      </c>
      <c r="V66" s="52">
        <f t="shared" si="12"/>
        <v>-0.13408430232558144</v>
      </c>
      <c r="W66" s="6">
        <f t="shared" si="13"/>
        <v>194</v>
      </c>
      <c r="X66" s="7">
        <f t="shared" si="14"/>
        <v>8.8624942896299741E-2</v>
      </c>
    </row>
    <row r="67" spans="1:24" x14ac:dyDescent="0.25">
      <c r="A67" s="65" t="s">
        <v>37</v>
      </c>
      <c r="B67" s="51">
        <v>1664</v>
      </c>
      <c r="C67" s="51">
        <v>1668</v>
      </c>
      <c r="D67" s="51">
        <v>1661</v>
      </c>
      <c r="E67" s="51">
        <v>1664</v>
      </c>
      <c r="F67" s="51">
        <v>1704</v>
      </c>
      <c r="G67" s="51">
        <v>1782</v>
      </c>
      <c r="H67" s="51">
        <v>1932</v>
      </c>
      <c r="I67" s="51">
        <v>1892</v>
      </c>
      <c r="J67" s="51">
        <v>1889</v>
      </c>
      <c r="K67" s="51">
        <v>1872</v>
      </c>
      <c r="L67" s="51">
        <v>1919</v>
      </c>
      <c r="M67" s="51">
        <v>1863</v>
      </c>
      <c r="N67" s="51">
        <v>1842</v>
      </c>
      <c r="O67" s="51">
        <v>1761</v>
      </c>
      <c r="P67" s="51">
        <v>1762</v>
      </c>
      <c r="Q67" s="51">
        <v>1749</v>
      </c>
      <c r="R67" s="51">
        <v>1754</v>
      </c>
      <c r="S67" s="51">
        <f t="shared" si="9"/>
        <v>228</v>
      </c>
      <c r="T67" s="52">
        <f t="shared" si="10"/>
        <v>0.13701923076923084</v>
      </c>
      <c r="U67" s="51">
        <f t="shared" si="11"/>
        <v>-138</v>
      </c>
      <c r="V67" s="52">
        <f t="shared" si="12"/>
        <v>-7.2938689217759034E-2</v>
      </c>
      <c r="W67" s="6">
        <f t="shared" si="13"/>
        <v>90</v>
      </c>
      <c r="X67" s="7">
        <f t="shared" si="14"/>
        <v>5.4086538461538547E-2</v>
      </c>
    </row>
    <row r="68" spans="1:24" x14ac:dyDescent="0.25">
      <c r="A68" s="65" t="s">
        <v>38</v>
      </c>
      <c r="B68" s="51">
        <v>1526</v>
      </c>
      <c r="C68" s="51">
        <v>1535</v>
      </c>
      <c r="D68" s="51">
        <v>1586</v>
      </c>
      <c r="E68" s="51">
        <v>1648</v>
      </c>
      <c r="F68" s="51">
        <v>1717</v>
      </c>
      <c r="G68" s="51">
        <v>1739</v>
      </c>
      <c r="H68" s="51">
        <v>1771</v>
      </c>
      <c r="I68" s="51">
        <v>1804</v>
      </c>
      <c r="J68" s="51">
        <v>1801</v>
      </c>
      <c r="K68" s="51">
        <v>1731</v>
      </c>
      <c r="L68" s="51">
        <v>1693</v>
      </c>
      <c r="M68" s="51">
        <v>1665</v>
      </c>
      <c r="N68" s="51">
        <v>1626</v>
      </c>
      <c r="O68" s="51">
        <v>1594</v>
      </c>
      <c r="P68" s="51">
        <v>1596</v>
      </c>
      <c r="Q68" s="51">
        <v>1577</v>
      </c>
      <c r="R68" s="51">
        <v>1611</v>
      </c>
      <c r="S68" s="51">
        <f t="shared" si="9"/>
        <v>278</v>
      </c>
      <c r="T68" s="52">
        <f t="shared" si="10"/>
        <v>0.18217562254259501</v>
      </c>
      <c r="U68" s="51">
        <f t="shared" si="11"/>
        <v>-193</v>
      </c>
      <c r="V68" s="52">
        <f t="shared" si="12"/>
        <v>-0.1069844789356984</v>
      </c>
      <c r="W68" s="6">
        <f t="shared" si="13"/>
        <v>85</v>
      </c>
      <c r="X68" s="7">
        <f t="shared" si="14"/>
        <v>5.5701179554390468E-2</v>
      </c>
    </row>
    <row r="69" spans="1:24" x14ac:dyDescent="0.25">
      <c r="A69" s="65" t="s">
        <v>39</v>
      </c>
      <c r="B69" s="51">
        <v>2905</v>
      </c>
      <c r="C69" s="51">
        <v>2909</v>
      </c>
      <c r="D69" s="51">
        <v>2927</v>
      </c>
      <c r="E69" s="51">
        <v>2985</v>
      </c>
      <c r="F69" s="51">
        <v>3018</v>
      </c>
      <c r="G69" s="51">
        <v>2940</v>
      </c>
      <c r="H69" s="51">
        <v>2818</v>
      </c>
      <c r="I69" s="51">
        <v>2790</v>
      </c>
      <c r="J69" s="51">
        <v>2766</v>
      </c>
      <c r="K69" s="51">
        <v>2729</v>
      </c>
      <c r="L69" s="51">
        <v>2719</v>
      </c>
      <c r="M69" s="51">
        <v>2656</v>
      </c>
      <c r="N69" s="51">
        <v>2587</v>
      </c>
      <c r="O69" s="51">
        <v>2560</v>
      </c>
      <c r="P69" s="51">
        <v>2519</v>
      </c>
      <c r="Q69" s="51">
        <v>2464</v>
      </c>
      <c r="R69" s="51">
        <v>2477</v>
      </c>
      <c r="S69" s="51">
        <f t="shared" si="9"/>
        <v>-115</v>
      </c>
      <c r="T69" s="52">
        <f t="shared" si="10"/>
        <v>-3.9586919104991347E-2</v>
      </c>
      <c r="U69" s="51">
        <f t="shared" si="11"/>
        <v>-313</v>
      </c>
      <c r="V69" s="52">
        <f t="shared" si="12"/>
        <v>-0.11218637992831537</v>
      </c>
      <c r="W69" s="6">
        <f t="shared" si="13"/>
        <v>-428</v>
      </c>
      <c r="X69" s="7">
        <f t="shared" si="14"/>
        <v>-0.14733218588640273</v>
      </c>
    </row>
    <row r="70" spans="1:24" x14ac:dyDescent="0.25">
      <c r="A70" s="65" t="s">
        <v>40</v>
      </c>
      <c r="B70" s="51">
        <v>1486</v>
      </c>
      <c r="C70" s="51">
        <v>1512</v>
      </c>
      <c r="D70" s="51">
        <v>1574</v>
      </c>
      <c r="E70" s="51">
        <v>1630</v>
      </c>
      <c r="F70" s="51">
        <v>1678</v>
      </c>
      <c r="G70" s="51">
        <v>1727</v>
      </c>
      <c r="H70" s="51">
        <v>1710</v>
      </c>
      <c r="I70" s="51">
        <v>1676</v>
      </c>
      <c r="J70" s="51">
        <v>1713</v>
      </c>
      <c r="K70" s="51">
        <v>1687</v>
      </c>
      <c r="L70" s="51">
        <v>1607</v>
      </c>
      <c r="M70" s="51">
        <v>1557</v>
      </c>
      <c r="N70" s="51">
        <v>1529</v>
      </c>
      <c r="O70" s="51">
        <v>1527</v>
      </c>
      <c r="P70" s="51">
        <v>1514</v>
      </c>
      <c r="Q70" s="51">
        <v>1520</v>
      </c>
      <c r="R70" s="51">
        <v>1549</v>
      </c>
      <c r="S70" s="51">
        <f t="shared" si="9"/>
        <v>190</v>
      </c>
      <c r="T70" s="52">
        <f t="shared" si="10"/>
        <v>0.12786002691790044</v>
      </c>
      <c r="U70" s="51">
        <f t="shared" si="11"/>
        <v>-127</v>
      </c>
      <c r="V70" s="52">
        <f t="shared" si="12"/>
        <v>-7.5775656324582386E-2</v>
      </c>
      <c r="W70" s="6">
        <f t="shared" si="13"/>
        <v>63</v>
      </c>
      <c r="X70" s="7">
        <f t="shared" si="14"/>
        <v>4.2395693135935497E-2</v>
      </c>
    </row>
    <row r="71" spans="1:24" x14ac:dyDescent="0.25">
      <c r="A71" s="65" t="s">
        <v>41</v>
      </c>
      <c r="B71" s="51">
        <v>4055</v>
      </c>
      <c r="C71" s="51">
        <v>4023</v>
      </c>
      <c r="D71" s="51">
        <v>4037</v>
      </c>
      <c r="E71" s="51">
        <v>3990</v>
      </c>
      <c r="F71" s="51">
        <v>3947</v>
      </c>
      <c r="G71" s="51">
        <v>3933</v>
      </c>
      <c r="H71" s="51">
        <v>3849</v>
      </c>
      <c r="I71" s="51">
        <v>3743</v>
      </c>
      <c r="J71" s="51">
        <v>3785</v>
      </c>
      <c r="K71" s="51">
        <v>3691</v>
      </c>
      <c r="L71" s="51">
        <v>3661</v>
      </c>
      <c r="M71" s="51">
        <v>3551</v>
      </c>
      <c r="N71" s="51">
        <v>3482</v>
      </c>
      <c r="O71" s="51">
        <v>3303</v>
      </c>
      <c r="P71" s="51">
        <v>3258</v>
      </c>
      <c r="Q71" s="51">
        <v>3263</v>
      </c>
      <c r="R71" s="51">
        <v>3244</v>
      </c>
      <c r="S71" s="51">
        <f t="shared" si="9"/>
        <v>-312</v>
      </c>
      <c r="T71" s="52">
        <f t="shared" si="10"/>
        <v>-7.6942046855733692E-2</v>
      </c>
      <c r="U71" s="51">
        <f t="shared" si="11"/>
        <v>-499</v>
      </c>
      <c r="V71" s="52">
        <f t="shared" si="12"/>
        <v>-0.1333155223083089</v>
      </c>
      <c r="W71" s="6">
        <f t="shared" si="13"/>
        <v>-811</v>
      </c>
      <c r="X71" s="7">
        <f t="shared" si="14"/>
        <v>-0.19999999999999996</v>
      </c>
    </row>
    <row r="72" spans="1:24" x14ac:dyDescent="0.25">
      <c r="A72" s="65" t="s">
        <v>42</v>
      </c>
      <c r="B72" s="51">
        <v>2806</v>
      </c>
      <c r="C72" s="51">
        <v>2878</v>
      </c>
      <c r="D72" s="51">
        <v>2901</v>
      </c>
      <c r="E72" s="51">
        <v>2947</v>
      </c>
      <c r="F72" s="51">
        <v>3021</v>
      </c>
      <c r="G72" s="51">
        <v>3002</v>
      </c>
      <c r="H72" s="51">
        <v>3002</v>
      </c>
      <c r="I72" s="51">
        <v>3022</v>
      </c>
      <c r="J72" s="51">
        <v>3023</v>
      </c>
      <c r="K72" s="51">
        <v>3048</v>
      </c>
      <c r="L72" s="51">
        <v>3005</v>
      </c>
      <c r="M72" s="51">
        <v>2830</v>
      </c>
      <c r="N72" s="51">
        <v>2732</v>
      </c>
      <c r="O72" s="51">
        <v>2673</v>
      </c>
      <c r="P72" s="51">
        <v>2690</v>
      </c>
      <c r="Q72" s="51">
        <v>2700</v>
      </c>
      <c r="R72" s="51">
        <v>2715</v>
      </c>
      <c r="S72" s="51">
        <f t="shared" si="9"/>
        <v>216</v>
      </c>
      <c r="T72" s="52">
        <f t="shared" si="10"/>
        <v>7.697790449037778E-2</v>
      </c>
      <c r="U72" s="51">
        <f t="shared" si="11"/>
        <v>-307</v>
      </c>
      <c r="V72" s="52">
        <f t="shared" si="12"/>
        <v>-0.10158835208471206</v>
      </c>
      <c r="W72" s="6">
        <f t="shared" si="13"/>
        <v>-91</v>
      </c>
      <c r="X72" s="7">
        <f t="shared" si="14"/>
        <v>-3.2430506058446218E-2</v>
      </c>
    </row>
    <row r="73" spans="1:24" x14ac:dyDescent="0.25">
      <c r="A73" s="65" t="s">
        <v>43</v>
      </c>
      <c r="B73" s="51">
        <v>11959</v>
      </c>
      <c r="C73" s="51">
        <v>12157</v>
      </c>
      <c r="D73" s="51">
        <v>12411</v>
      </c>
      <c r="E73" s="51">
        <v>12539</v>
      </c>
      <c r="F73" s="51">
        <v>12505</v>
      </c>
      <c r="G73" s="51">
        <v>12577</v>
      </c>
      <c r="H73" s="51">
        <v>12434</v>
      </c>
      <c r="I73" s="51">
        <v>12306</v>
      </c>
      <c r="J73" s="51">
        <v>12475</v>
      </c>
      <c r="K73" s="51">
        <v>12375</v>
      </c>
      <c r="L73" s="51">
        <v>12328</v>
      </c>
      <c r="M73" s="51">
        <v>12011</v>
      </c>
      <c r="N73" s="51">
        <v>11733</v>
      </c>
      <c r="O73" s="51">
        <v>11490</v>
      </c>
      <c r="P73" s="51">
        <v>11487</v>
      </c>
      <c r="Q73" s="51">
        <v>11408</v>
      </c>
      <c r="R73" s="51">
        <v>11359</v>
      </c>
      <c r="S73" s="51">
        <f t="shared" si="9"/>
        <v>347</v>
      </c>
      <c r="T73" s="52">
        <f t="shared" si="10"/>
        <v>2.9015803996989664E-2</v>
      </c>
      <c r="U73" s="51">
        <f t="shared" si="11"/>
        <v>-947</v>
      </c>
      <c r="V73" s="52">
        <f t="shared" si="12"/>
        <v>-7.6954331220542849E-2</v>
      </c>
      <c r="W73" s="6">
        <f t="shared" si="13"/>
        <v>-600</v>
      </c>
      <c r="X73" s="7">
        <f t="shared" si="14"/>
        <v>-5.01714190149678E-2</v>
      </c>
    </row>
    <row r="74" spans="1:24" x14ac:dyDescent="0.25">
      <c r="A74" s="65" t="s">
        <v>44</v>
      </c>
      <c r="B74" s="51">
        <v>3698</v>
      </c>
      <c r="C74" s="51">
        <v>3239</v>
      </c>
      <c r="D74" s="51">
        <v>3320</v>
      </c>
      <c r="E74" s="51">
        <v>3265</v>
      </c>
      <c r="F74" s="51">
        <v>3305</v>
      </c>
      <c r="G74" s="51">
        <v>3207</v>
      </c>
      <c r="H74" s="51">
        <v>3149</v>
      </c>
      <c r="I74" s="51">
        <v>3152</v>
      </c>
      <c r="J74" s="51">
        <v>3115</v>
      </c>
      <c r="K74" s="51">
        <v>3080</v>
      </c>
      <c r="L74" s="51">
        <v>3050</v>
      </c>
      <c r="M74" s="51">
        <v>2937</v>
      </c>
      <c r="N74" s="51">
        <v>2887</v>
      </c>
      <c r="O74" s="51">
        <v>2896</v>
      </c>
      <c r="P74" s="51">
        <v>2897</v>
      </c>
      <c r="Q74" s="51">
        <v>2901</v>
      </c>
      <c r="R74" s="51">
        <v>2873</v>
      </c>
      <c r="S74" s="51">
        <f t="shared" si="9"/>
        <v>-546</v>
      </c>
      <c r="T74" s="52">
        <f t="shared" si="10"/>
        <v>-0.14764737696051922</v>
      </c>
      <c r="U74" s="51">
        <f t="shared" si="11"/>
        <v>-279</v>
      </c>
      <c r="V74" s="52">
        <f t="shared" si="12"/>
        <v>-8.851522842639592E-2</v>
      </c>
      <c r="W74" s="6">
        <f t="shared" si="13"/>
        <v>-825</v>
      </c>
      <c r="X74" s="7">
        <f t="shared" si="14"/>
        <v>-0.22309356408869663</v>
      </c>
    </row>
    <row r="75" spans="1:24" x14ac:dyDescent="0.25">
      <c r="A75" s="65" t="s">
        <v>45</v>
      </c>
      <c r="B75" s="51">
        <v>7220</v>
      </c>
      <c r="C75" s="51">
        <v>7276</v>
      </c>
      <c r="D75" s="51">
        <v>7455</v>
      </c>
      <c r="E75" s="51">
        <v>7629</v>
      </c>
      <c r="F75" s="51">
        <v>7795</v>
      </c>
      <c r="G75" s="51">
        <v>8083</v>
      </c>
      <c r="H75" s="51">
        <v>8275</v>
      </c>
      <c r="I75" s="51">
        <v>8311</v>
      </c>
      <c r="J75" s="51">
        <v>8136</v>
      </c>
      <c r="K75" s="51">
        <v>8269</v>
      </c>
      <c r="L75" s="51">
        <v>8185</v>
      </c>
      <c r="M75" s="51">
        <v>7991</v>
      </c>
      <c r="N75" s="51">
        <v>7802</v>
      </c>
      <c r="O75" s="51">
        <v>7530</v>
      </c>
      <c r="P75" s="51">
        <v>7475</v>
      </c>
      <c r="Q75" s="51">
        <v>7725</v>
      </c>
      <c r="R75" s="51">
        <v>7831</v>
      </c>
      <c r="S75" s="51">
        <f t="shared" si="9"/>
        <v>1091</v>
      </c>
      <c r="T75" s="52">
        <f t="shared" si="10"/>
        <v>0.15110803324099731</v>
      </c>
      <c r="U75" s="51">
        <f t="shared" si="11"/>
        <v>-480</v>
      </c>
      <c r="V75" s="52">
        <f t="shared" si="12"/>
        <v>-5.7754782817952099E-2</v>
      </c>
      <c r="W75" s="6">
        <f t="shared" si="13"/>
        <v>611</v>
      </c>
      <c r="X75" s="7">
        <f t="shared" si="14"/>
        <v>8.4626038781163482E-2</v>
      </c>
    </row>
    <row r="76" spans="1:24" x14ac:dyDescent="0.25">
      <c r="A76" s="65" t="s">
        <v>46</v>
      </c>
      <c r="B76" s="51">
        <v>2355</v>
      </c>
      <c r="C76" s="51">
        <v>2393</v>
      </c>
      <c r="D76" s="51">
        <v>2427</v>
      </c>
      <c r="E76" s="51">
        <v>2515</v>
      </c>
      <c r="F76" s="51">
        <v>2517</v>
      </c>
      <c r="G76" s="51">
        <v>2487</v>
      </c>
      <c r="H76" s="51">
        <v>2527</v>
      </c>
      <c r="I76" s="51">
        <v>2494</v>
      </c>
      <c r="J76" s="51">
        <v>2481</v>
      </c>
      <c r="K76" s="51">
        <v>2445</v>
      </c>
      <c r="L76" s="51">
        <v>2417</v>
      </c>
      <c r="M76" s="51">
        <v>2350</v>
      </c>
      <c r="N76" s="51">
        <v>2253</v>
      </c>
      <c r="O76" s="51">
        <v>2220</v>
      </c>
      <c r="P76" s="51">
        <v>2212</v>
      </c>
      <c r="Q76" s="51">
        <v>2127</v>
      </c>
      <c r="R76" s="51">
        <v>2138</v>
      </c>
      <c r="S76" s="51">
        <f t="shared" si="9"/>
        <v>139</v>
      </c>
      <c r="T76" s="52">
        <f t="shared" si="10"/>
        <v>5.9023354564755826E-2</v>
      </c>
      <c r="U76" s="51">
        <f t="shared" si="11"/>
        <v>-356</v>
      </c>
      <c r="V76" s="52">
        <f t="shared" si="12"/>
        <v>-0.14274258219727343</v>
      </c>
      <c r="W76" s="6">
        <f t="shared" si="13"/>
        <v>-217</v>
      </c>
      <c r="X76" s="7">
        <f t="shared" si="14"/>
        <v>-9.2144373673036073E-2</v>
      </c>
    </row>
    <row r="77" spans="1:24" x14ac:dyDescent="0.25">
      <c r="A77" s="65" t="s">
        <v>47</v>
      </c>
      <c r="B77" s="51">
        <v>14948</v>
      </c>
      <c r="C77" s="51">
        <v>15167</v>
      </c>
      <c r="D77" s="51">
        <v>15383</v>
      </c>
      <c r="E77" s="51">
        <v>15612</v>
      </c>
      <c r="F77" s="51">
        <v>15907</v>
      </c>
      <c r="G77" s="51">
        <v>15660</v>
      </c>
      <c r="H77" s="51">
        <v>15862</v>
      </c>
      <c r="I77" s="51">
        <v>15756</v>
      </c>
      <c r="J77" s="51">
        <v>15647</v>
      </c>
      <c r="K77" s="51">
        <v>15732</v>
      </c>
      <c r="L77" s="51">
        <v>15628</v>
      </c>
      <c r="M77" s="51">
        <v>15439</v>
      </c>
      <c r="N77" s="51">
        <v>15384</v>
      </c>
      <c r="O77" s="51">
        <v>15249</v>
      </c>
      <c r="P77" s="51">
        <v>15233</v>
      </c>
      <c r="Q77" s="51">
        <v>15177</v>
      </c>
      <c r="R77" s="51">
        <v>15205</v>
      </c>
      <c r="S77" s="51">
        <f t="shared" si="9"/>
        <v>808</v>
      </c>
      <c r="T77" s="52">
        <f t="shared" si="10"/>
        <v>5.4054054054053946E-2</v>
      </c>
      <c r="U77" s="51">
        <f t="shared" si="11"/>
        <v>-551</v>
      </c>
      <c r="V77" s="52">
        <f t="shared" si="12"/>
        <v>-3.4970804772785025E-2</v>
      </c>
      <c r="W77" s="6">
        <f t="shared" si="13"/>
        <v>257</v>
      </c>
      <c r="X77" s="7">
        <f t="shared" si="14"/>
        <v>1.7192935509767082E-2</v>
      </c>
    </row>
    <row r="78" spans="1:24" x14ac:dyDescent="0.25">
      <c r="A78" s="65" t="s">
        <v>48</v>
      </c>
      <c r="B78" s="51">
        <v>28753</v>
      </c>
      <c r="C78" s="51">
        <v>29298</v>
      </c>
      <c r="D78" s="51">
        <v>29598</v>
      </c>
      <c r="E78" s="51">
        <v>29573</v>
      </c>
      <c r="F78" s="51">
        <v>29343</v>
      </c>
      <c r="G78" s="51">
        <v>28849</v>
      </c>
      <c r="H78" s="51">
        <v>28280</v>
      </c>
      <c r="I78" s="51">
        <v>27932</v>
      </c>
      <c r="J78" s="51">
        <v>27804</v>
      </c>
      <c r="K78" s="51">
        <v>27101</v>
      </c>
      <c r="L78" s="51">
        <v>26612</v>
      </c>
      <c r="M78" s="51">
        <v>25569</v>
      </c>
      <c r="N78" s="51">
        <v>26011</v>
      </c>
      <c r="O78" s="51">
        <v>26280</v>
      </c>
      <c r="P78" s="51">
        <v>26371</v>
      </c>
      <c r="Q78" s="51">
        <v>26829</v>
      </c>
      <c r="R78" s="51">
        <v>26958</v>
      </c>
      <c r="S78" s="51">
        <f t="shared" si="9"/>
        <v>-821</v>
      </c>
      <c r="T78" s="52">
        <f t="shared" si="10"/>
        <v>-2.8553542239070695E-2</v>
      </c>
      <c r="U78" s="51">
        <f t="shared" si="11"/>
        <v>-974</v>
      </c>
      <c r="V78" s="52">
        <f t="shared" si="12"/>
        <v>-3.4870399541744201E-2</v>
      </c>
      <c r="W78" s="6">
        <f t="shared" si="13"/>
        <v>-1795</v>
      </c>
      <c r="X78" s="7">
        <f t="shared" si="14"/>
        <v>-6.2428268354606464E-2</v>
      </c>
    </row>
    <row r="79" spans="1:24" x14ac:dyDescent="0.25">
      <c r="A79" s="65" t="s">
        <v>49</v>
      </c>
      <c r="B79" s="51">
        <v>3073</v>
      </c>
      <c r="C79" s="51">
        <v>3061</v>
      </c>
      <c r="D79" s="51">
        <v>3025</v>
      </c>
      <c r="E79" s="51">
        <v>3006</v>
      </c>
      <c r="F79" s="51">
        <v>3085</v>
      </c>
      <c r="G79" s="51">
        <v>3230</v>
      </c>
      <c r="H79" s="51">
        <v>3189</v>
      </c>
      <c r="I79" s="51">
        <v>3199</v>
      </c>
      <c r="J79" s="51">
        <v>3219</v>
      </c>
      <c r="K79" s="51">
        <v>3176</v>
      </c>
      <c r="L79" s="51">
        <v>3158</v>
      </c>
      <c r="M79" s="51">
        <v>3093</v>
      </c>
      <c r="N79" s="51">
        <v>3098</v>
      </c>
      <c r="O79" s="51">
        <v>3054</v>
      </c>
      <c r="P79" s="51">
        <v>3051</v>
      </c>
      <c r="Q79" s="51">
        <v>3089</v>
      </c>
      <c r="R79" s="51">
        <v>3190</v>
      </c>
      <c r="S79" s="51">
        <f t="shared" si="9"/>
        <v>126</v>
      </c>
      <c r="T79" s="52">
        <f t="shared" si="10"/>
        <v>4.1002277904327977E-2</v>
      </c>
      <c r="U79" s="51">
        <f t="shared" si="11"/>
        <v>-9</v>
      </c>
      <c r="V79" s="52">
        <f t="shared" si="12"/>
        <v>-2.8133791809941133E-3</v>
      </c>
      <c r="W79" s="6">
        <f t="shared" si="13"/>
        <v>117</v>
      </c>
      <c r="X79" s="7">
        <f t="shared" si="14"/>
        <v>3.807354376830463E-2</v>
      </c>
    </row>
    <row r="80" spans="1:24" x14ac:dyDescent="0.25">
      <c r="A80" s="65" t="s">
        <v>50</v>
      </c>
      <c r="B80" s="51">
        <v>15335</v>
      </c>
      <c r="C80" s="51">
        <v>14674</v>
      </c>
      <c r="D80" s="51">
        <v>14654</v>
      </c>
      <c r="E80" s="51">
        <v>14741</v>
      </c>
      <c r="F80" s="51">
        <v>14745</v>
      </c>
      <c r="G80" s="51">
        <v>14617</v>
      </c>
      <c r="H80" s="51">
        <v>14699</v>
      </c>
      <c r="I80" s="51">
        <v>14616</v>
      </c>
      <c r="J80" s="51">
        <v>14688</v>
      </c>
      <c r="K80" s="51">
        <v>14733</v>
      </c>
      <c r="L80" s="51">
        <v>14240</v>
      </c>
      <c r="M80" s="51">
        <v>13524</v>
      </c>
      <c r="N80" s="51">
        <v>13270</v>
      </c>
      <c r="O80" s="51">
        <v>13010</v>
      </c>
      <c r="P80" s="51">
        <v>13289</v>
      </c>
      <c r="Q80" s="51">
        <v>13291</v>
      </c>
      <c r="R80" s="51">
        <v>13315</v>
      </c>
      <c r="S80" s="51">
        <f t="shared" si="9"/>
        <v>-719</v>
      </c>
      <c r="T80" s="52">
        <f t="shared" si="10"/>
        <v>-4.6886208020867293E-2</v>
      </c>
      <c r="U80" s="51">
        <f t="shared" si="11"/>
        <v>-1301</v>
      </c>
      <c r="V80" s="52">
        <f t="shared" si="12"/>
        <v>-8.9012041598248492E-2</v>
      </c>
      <c r="W80" s="6">
        <f t="shared" si="13"/>
        <v>-2020</v>
      </c>
      <c r="X80" s="7">
        <f t="shared" si="14"/>
        <v>-0.13172481252037826</v>
      </c>
    </row>
    <row r="81" spans="1:24" x14ac:dyDescent="0.25">
      <c r="A81" s="65" t="s">
        <v>51</v>
      </c>
      <c r="B81" s="51">
        <v>5933</v>
      </c>
      <c r="C81" s="51">
        <v>5971</v>
      </c>
      <c r="D81" s="51">
        <v>5892</v>
      </c>
      <c r="E81" s="51">
        <v>5960</v>
      </c>
      <c r="F81" s="51">
        <v>5910</v>
      </c>
      <c r="G81" s="51">
        <v>5897</v>
      </c>
      <c r="H81" s="51">
        <v>5934</v>
      </c>
      <c r="I81" s="51">
        <v>5833</v>
      </c>
      <c r="J81" s="51">
        <v>5824</v>
      </c>
      <c r="K81" s="51">
        <v>5691</v>
      </c>
      <c r="L81" s="51">
        <v>4486</v>
      </c>
      <c r="M81" s="51">
        <v>4293</v>
      </c>
      <c r="N81" s="51">
        <v>3780</v>
      </c>
      <c r="O81" s="51">
        <v>3706</v>
      </c>
      <c r="P81" s="51">
        <v>3714</v>
      </c>
      <c r="Q81" s="51">
        <v>3804</v>
      </c>
      <c r="R81" s="51">
        <v>3961</v>
      </c>
      <c r="S81" s="51">
        <f t="shared" si="9"/>
        <v>-100</v>
      </c>
      <c r="T81" s="52">
        <f t="shared" si="10"/>
        <v>-1.6854879487611663E-2</v>
      </c>
      <c r="U81" s="51">
        <f t="shared" si="11"/>
        <v>-1872</v>
      </c>
      <c r="V81" s="52">
        <f t="shared" si="12"/>
        <v>-0.32093262472141271</v>
      </c>
      <c r="W81" s="6">
        <f t="shared" si="13"/>
        <v>-1972</v>
      </c>
      <c r="X81" s="7">
        <f t="shared" si="14"/>
        <v>-0.33237822349570201</v>
      </c>
    </row>
    <row r="82" spans="1:24" x14ac:dyDescent="0.25">
      <c r="A82" s="65" t="s">
        <v>52</v>
      </c>
      <c r="B82" s="51">
        <v>6514</v>
      </c>
      <c r="C82" s="51">
        <v>6751</v>
      </c>
      <c r="D82" s="51">
        <v>6948</v>
      </c>
      <c r="E82" s="51">
        <v>7144</v>
      </c>
      <c r="F82" s="51">
        <v>7198</v>
      </c>
      <c r="G82" s="51">
        <v>7304</v>
      </c>
      <c r="H82" s="51">
        <v>7418</v>
      </c>
      <c r="I82" s="51">
        <v>7625</v>
      </c>
      <c r="J82" s="51">
        <v>7590</v>
      </c>
      <c r="K82" s="51">
        <v>7494</v>
      </c>
      <c r="L82" s="51">
        <v>7277</v>
      </c>
      <c r="M82" s="51">
        <v>6968</v>
      </c>
      <c r="N82" s="51">
        <v>6929</v>
      </c>
      <c r="O82" s="51">
        <v>6948</v>
      </c>
      <c r="P82" s="51">
        <v>6959</v>
      </c>
      <c r="Q82" s="51">
        <v>7017</v>
      </c>
      <c r="R82" s="51">
        <v>7069</v>
      </c>
      <c r="S82" s="51">
        <f t="shared" si="9"/>
        <v>1111</v>
      </c>
      <c r="T82" s="52">
        <f t="shared" si="10"/>
        <v>0.17055572612833902</v>
      </c>
      <c r="U82" s="51">
        <f t="shared" si="11"/>
        <v>-556</v>
      </c>
      <c r="V82" s="52">
        <f t="shared" si="12"/>
        <v>-7.2918032786885245E-2</v>
      </c>
      <c r="W82" s="6">
        <f t="shared" si="13"/>
        <v>555</v>
      </c>
      <c r="X82" s="7">
        <f t="shared" si="14"/>
        <v>8.5201105311636383E-2</v>
      </c>
    </row>
    <row r="83" spans="1:24" x14ac:dyDescent="0.25">
      <c r="A83" s="65" t="s">
        <v>53</v>
      </c>
      <c r="B83" s="51">
        <v>1226</v>
      </c>
      <c r="C83" s="51">
        <v>1205</v>
      </c>
      <c r="D83" s="51">
        <v>1163</v>
      </c>
      <c r="E83" s="51">
        <v>1157</v>
      </c>
      <c r="F83" s="51">
        <v>1113</v>
      </c>
      <c r="G83" s="51">
        <v>1131</v>
      </c>
      <c r="H83" s="51">
        <v>1108</v>
      </c>
      <c r="I83" s="51">
        <v>1114</v>
      </c>
      <c r="J83" s="51">
        <v>1123</v>
      </c>
      <c r="K83" s="51">
        <v>1125</v>
      </c>
      <c r="L83" s="51">
        <v>1124</v>
      </c>
      <c r="M83" s="51">
        <v>1115</v>
      </c>
      <c r="N83" s="51">
        <v>1114</v>
      </c>
      <c r="O83" s="51">
        <v>1106</v>
      </c>
      <c r="P83" s="51">
        <v>1112</v>
      </c>
      <c r="Q83" s="51">
        <v>1113</v>
      </c>
      <c r="R83" s="51">
        <v>1105</v>
      </c>
      <c r="S83" s="51">
        <f t="shared" si="9"/>
        <v>-112</v>
      </c>
      <c r="T83" s="52">
        <f t="shared" si="10"/>
        <v>-9.1353996737357224E-2</v>
      </c>
      <c r="U83" s="51">
        <f t="shared" si="11"/>
        <v>-9</v>
      </c>
      <c r="V83" s="52">
        <f t="shared" si="12"/>
        <v>-8.0789946140036317E-3</v>
      </c>
      <c r="W83" s="6">
        <f t="shared" si="13"/>
        <v>-121</v>
      </c>
      <c r="X83" s="7">
        <f t="shared" si="14"/>
        <v>-9.8694942903752025E-2</v>
      </c>
    </row>
    <row r="84" spans="1:24" x14ac:dyDescent="0.25">
      <c r="A84" s="65" t="s">
        <v>54</v>
      </c>
      <c r="B84" s="51">
        <v>2626</v>
      </c>
      <c r="C84" s="51">
        <v>2671</v>
      </c>
      <c r="D84" s="51">
        <v>2745</v>
      </c>
      <c r="E84" s="51">
        <v>2772</v>
      </c>
      <c r="F84" s="51">
        <v>2802</v>
      </c>
      <c r="G84" s="51">
        <v>2759</v>
      </c>
      <c r="H84" s="51">
        <v>2704</v>
      </c>
      <c r="I84" s="51">
        <v>2704</v>
      </c>
      <c r="J84" s="51">
        <v>2738</v>
      </c>
      <c r="K84" s="51">
        <v>2713</v>
      </c>
      <c r="L84" s="51">
        <v>2664</v>
      </c>
      <c r="M84" s="51">
        <v>2653</v>
      </c>
      <c r="N84" s="51">
        <v>2640</v>
      </c>
      <c r="O84" s="51">
        <v>2653</v>
      </c>
      <c r="P84" s="51">
        <v>2686</v>
      </c>
      <c r="Q84" s="51">
        <v>2673</v>
      </c>
      <c r="R84" s="51">
        <v>2695</v>
      </c>
      <c r="S84" s="51">
        <f t="shared" si="9"/>
        <v>78</v>
      </c>
      <c r="T84" s="52">
        <f t="shared" si="10"/>
        <v>2.9702970297029729E-2</v>
      </c>
      <c r="U84" s="51">
        <f t="shared" si="11"/>
        <v>-9</v>
      </c>
      <c r="V84" s="52">
        <f t="shared" si="12"/>
        <v>-3.3284023668639362E-3</v>
      </c>
      <c r="W84" s="6">
        <f t="shared" si="13"/>
        <v>69</v>
      </c>
      <c r="X84" s="7">
        <f t="shared" si="14"/>
        <v>2.6275704493526231E-2</v>
      </c>
    </row>
    <row r="85" spans="1:24" x14ac:dyDescent="0.25">
      <c r="A85" s="65" t="s">
        <v>55</v>
      </c>
      <c r="B85" s="51">
        <v>4857</v>
      </c>
      <c r="C85" s="51">
        <v>4926</v>
      </c>
      <c r="D85" s="51">
        <v>5005</v>
      </c>
      <c r="E85" s="51">
        <v>5072</v>
      </c>
      <c r="F85" s="51">
        <v>5094</v>
      </c>
      <c r="G85" s="51">
        <v>5196</v>
      </c>
      <c r="H85" s="51">
        <v>5145</v>
      </c>
      <c r="I85" s="51">
        <v>5183</v>
      </c>
      <c r="J85" s="51">
        <v>5213</v>
      </c>
      <c r="K85" s="51">
        <v>5196</v>
      </c>
      <c r="L85" s="51">
        <v>5071</v>
      </c>
      <c r="M85" s="51">
        <v>4885</v>
      </c>
      <c r="N85" s="51">
        <v>4806</v>
      </c>
      <c r="O85" s="51">
        <v>4768</v>
      </c>
      <c r="P85" s="51">
        <v>4767</v>
      </c>
      <c r="Q85" s="51">
        <v>4752</v>
      </c>
      <c r="R85" s="51">
        <v>4793</v>
      </c>
      <c r="S85" s="51">
        <f t="shared" si="9"/>
        <v>326</v>
      </c>
      <c r="T85" s="52">
        <f t="shared" si="10"/>
        <v>6.7119621165328436E-2</v>
      </c>
      <c r="U85" s="51">
        <f t="shared" si="11"/>
        <v>-390</v>
      </c>
      <c r="V85" s="52">
        <f t="shared" si="12"/>
        <v>-7.5245996527107839E-2</v>
      </c>
      <c r="W85" s="6">
        <f t="shared" si="13"/>
        <v>-64</v>
      </c>
      <c r="X85" s="7">
        <f t="shared" si="14"/>
        <v>-1.3176858142886605E-2</v>
      </c>
    </row>
    <row r="86" spans="1:24" x14ac:dyDescent="0.25">
      <c r="A86" s="65" t="s">
        <v>56</v>
      </c>
      <c r="B86" s="51">
        <v>943</v>
      </c>
      <c r="C86" s="51">
        <v>941</v>
      </c>
      <c r="D86" s="51">
        <v>951</v>
      </c>
      <c r="E86" s="51">
        <v>950</v>
      </c>
      <c r="F86" s="51">
        <v>946</v>
      </c>
      <c r="G86" s="51">
        <v>936</v>
      </c>
      <c r="H86" s="51">
        <v>870</v>
      </c>
      <c r="I86" s="51">
        <v>837</v>
      </c>
      <c r="J86" s="51">
        <v>834</v>
      </c>
      <c r="K86" s="51">
        <v>846</v>
      </c>
      <c r="L86" s="51">
        <v>868</v>
      </c>
      <c r="M86" s="51">
        <v>830</v>
      </c>
      <c r="N86" s="51">
        <v>816</v>
      </c>
      <c r="O86" s="51">
        <v>792</v>
      </c>
      <c r="P86" s="51">
        <v>757</v>
      </c>
      <c r="Q86" s="51">
        <v>785</v>
      </c>
      <c r="R86" s="51">
        <v>777</v>
      </c>
      <c r="S86" s="51">
        <f t="shared" si="9"/>
        <v>-106</v>
      </c>
      <c r="T86" s="52">
        <f t="shared" si="10"/>
        <v>-0.11240721102863205</v>
      </c>
      <c r="U86" s="51">
        <f t="shared" si="11"/>
        <v>-60</v>
      </c>
      <c r="V86" s="52">
        <f t="shared" si="12"/>
        <v>-7.1684587813620082E-2</v>
      </c>
      <c r="W86" s="6">
        <f t="shared" si="13"/>
        <v>-166</v>
      </c>
      <c r="X86" s="7">
        <f t="shared" si="14"/>
        <v>-0.176033934252386</v>
      </c>
    </row>
    <row r="87" spans="1:24" x14ac:dyDescent="0.25">
      <c r="A87" s="65" t="s">
        <v>57</v>
      </c>
      <c r="B87" s="51">
        <v>35306</v>
      </c>
      <c r="C87" s="51">
        <v>35912</v>
      </c>
      <c r="D87" s="51">
        <v>35509</v>
      </c>
      <c r="E87" s="51">
        <v>35230</v>
      </c>
      <c r="F87" s="51">
        <v>35165</v>
      </c>
      <c r="G87" s="51">
        <v>34861</v>
      </c>
      <c r="H87" s="51">
        <v>34135</v>
      </c>
      <c r="I87" s="51">
        <v>33705</v>
      </c>
      <c r="J87" s="51">
        <v>33844</v>
      </c>
      <c r="K87" s="51">
        <v>33694</v>
      </c>
      <c r="L87" s="51">
        <v>33228</v>
      </c>
      <c r="M87" s="51">
        <v>32016</v>
      </c>
      <c r="N87" s="51">
        <v>31330</v>
      </c>
      <c r="O87" s="51">
        <v>31064</v>
      </c>
      <c r="P87" s="51">
        <v>31000</v>
      </c>
      <c r="Q87" s="51">
        <v>30692</v>
      </c>
      <c r="R87" s="51">
        <v>30841</v>
      </c>
      <c r="S87" s="51">
        <f t="shared" si="9"/>
        <v>-1601</v>
      </c>
      <c r="T87" s="52">
        <f t="shared" si="10"/>
        <v>-4.5346400045318092E-2</v>
      </c>
      <c r="U87" s="51">
        <f t="shared" si="11"/>
        <v>-2864</v>
      </c>
      <c r="V87" s="52">
        <f t="shared" si="12"/>
        <v>-8.4972556000593391E-2</v>
      </c>
      <c r="W87" s="6">
        <f t="shared" si="13"/>
        <v>-4465</v>
      </c>
      <c r="X87" s="7">
        <f t="shared" si="14"/>
        <v>-0.12646575652863534</v>
      </c>
    </row>
    <row r="88" spans="1:24" x14ac:dyDescent="0.25">
      <c r="A88" s="65" t="s">
        <v>58</v>
      </c>
      <c r="B88" s="51">
        <v>752</v>
      </c>
      <c r="C88" s="51">
        <v>746</v>
      </c>
      <c r="D88" s="51">
        <v>770</v>
      </c>
      <c r="E88" s="51">
        <v>751</v>
      </c>
      <c r="F88" s="51">
        <v>744</v>
      </c>
      <c r="G88" s="51">
        <v>732</v>
      </c>
      <c r="H88" s="51">
        <v>752</v>
      </c>
      <c r="I88" s="75" t="s">
        <v>114</v>
      </c>
      <c r="J88" s="51">
        <v>728</v>
      </c>
      <c r="K88" s="51">
        <v>716</v>
      </c>
      <c r="L88" s="51">
        <v>694</v>
      </c>
      <c r="M88" s="51">
        <v>664</v>
      </c>
      <c r="N88" s="51">
        <v>670</v>
      </c>
      <c r="O88" s="51">
        <v>672</v>
      </c>
      <c r="P88" s="51">
        <v>675</v>
      </c>
      <c r="Q88" s="51">
        <v>662</v>
      </c>
      <c r="R88" s="51">
        <v>653</v>
      </c>
      <c r="S88" s="51" t="s">
        <v>114</v>
      </c>
      <c r="T88" s="52" t="s">
        <v>114</v>
      </c>
      <c r="U88" s="51" t="s">
        <v>114</v>
      </c>
      <c r="V88" s="52" t="s">
        <v>114</v>
      </c>
      <c r="W88" s="6">
        <f t="shared" si="13"/>
        <v>-99</v>
      </c>
      <c r="X88" s="7">
        <f t="shared" si="14"/>
        <v>-0.13164893617021278</v>
      </c>
    </row>
    <row r="89" spans="1:24" x14ac:dyDescent="0.25">
      <c r="A89" s="65" t="s">
        <v>59</v>
      </c>
      <c r="B89" s="51">
        <v>1500</v>
      </c>
      <c r="C89" s="51">
        <v>1573</v>
      </c>
      <c r="D89" s="51">
        <v>1631</v>
      </c>
      <c r="E89" s="51">
        <v>1690</v>
      </c>
      <c r="F89" s="51">
        <v>1668</v>
      </c>
      <c r="G89" s="51">
        <v>1710</v>
      </c>
      <c r="H89" s="51">
        <v>1693</v>
      </c>
      <c r="I89" s="51">
        <v>1710</v>
      </c>
      <c r="J89" s="51">
        <v>1706</v>
      </c>
      <c r="K89" s="51">
        <v>1668</v>
      </c>
      <c r="L89" s="51">
        <v>1641</v>
      </c>
      <c r="M89" s="51">
        <v>1599</v>
      </c>
      <c r="N89" s="51">
        <v>1589</v>
      </c>
      <c r="O89" s="51">
        <v>1567</v>
      </c>
      <c r="P89" s="51">
        <v>1597</v>
      </c>
      <c r="Q89" s="51">
        <v>1628</v>
      </c>
      <c r="R89" s="51">
        <v>1609</v>
      </c>
      <c r="S89" s="51">
        <f t="shared" ref="S89:S118" si="15">I89-B89</f>
        <v>210</v>
      </c>
      <c r="T89" s="52">
        <f t="shared" ref="T89:T118" si="16">I89/B89-1</f>
        <v>0.1399999999999999</v>
      </c>
      <c r="U89" s="51">
        <f t="shared" ref="U89:U118" si="17">R89-I89</f>
        <v>-101</v>
      </c>
      <c r="V89" s="52">
        <f t="shared" ref="V89:V118" si="18">R89/I89-1</f>
        <v>-5.9064327485380153E-2</v>
      </c>
      <c r="W89" s="6">
        <f t="shared" si="13"/>
        <v>109</v>
      </c>
      <c r="X89" s="7">
        <f t="shared" si="14"/>
        <v>7.2666666666666657E-2</v>
      </c>
    </row>
    <row r="90" spans="1:24" x14ac:dyDescent="0.25">
      <c r="A90" s="65" t="s">
        <v>60</v>
      </c>
      <c r="B90" s="51">
        <v>4992</v>
      </c>
      <c r="C90" s="51">
        <v>5197</v>
      </c>
      <c r="D90" s="51">
        <v>5335</v>
      </c>
      <c r="E90" s="51">
        <v>5496</v>
      </c>
      <c r="F90" s="51">
        <v>5598</v>
      </c>
      <c r="G90" s="51">
        <v>5521</v>
      </c>
      <c r="H90" s="51">
        <v>5224</v>
      </c>
      <c r="I90" s="51">
        <v>5091</v>
      </c>
      <c r="J90" s="51">
        <v>5126</v>
      </c>
      <c r="K90" s="51">
        <v>5102</v>
      </c>
      <c r="L90" s="51">
        <v>5079</v>
      </c>
      <c r="M90" s="51">
        <v>4956</v>
      </c>
      <c r="N90" s="51">
        <v>5186</v>
      </c>
      <c r="O90" s="51">
        <v>5194</v>
      </c>
      <c r="P90" s="51">
        <v>5203</v>
      </c>
      <c r="Q90" s="51">
        <v>5098</v>
      </c>
      <c r="R90" s="51">
        <v>5090</v>
      </c>
      <c r="S90" s="51">
        <f t="shared" si="15"/>
        <v>99</v>
      </c>
      <c r="T90" s="52">
        <f t="shared" si="16"/>
        <v>1.9831730769230838E-2</v>
      </c>
      <c r="U90" s="51">
        <f t="shared" si="17"/>
        <v>-1</v>
      </c>
      <c r="V90" s="52">
        <f t="shared" si="18"/>
        <v>-1.9642506383810154E-4</v>
      </c>
      <c r="W90" s="6">
        <f t="shared" si="13"/>
        <v>98</v>
      </c>
      <c r="X90" s="7">
        <f t="shared" si="14"/>
        <v>1.9631410256410353E-2</v>
      </c>
    </row>
    <row r="91" spans="1:24" x14ac:dyDescent="0.25">
      <c r="A91" s="65" t="s">
        <v>61</v>
      </c>
      <c r="B91" s="51">
        <v>1146</v>
      </c>
      <c r="C91" s="51">
        <v>1135</v>
      </c>
      <c r="D91" s="51">
        <v>1133</v>
      </c>
      <c r="E91" s="51">
        <v>1131</v>
      </c>
      <c r="F91" s="51">
        <v>1140</v>
      </c>
      <c r="G91" s="51">
        <v>1112</v>
      </c>
      <c r="H91" s="51">
        <v>1078</v>
      </c>
      <c r="I91" s="51">
        <v>1071</v>
      </c>
      <c r="J91" s="51">
        <v>1051</v>
      </c>
      <c r="K91" s="51">
        <v>1037</v>
      </c>
      <c r="L91" s="51">
        <v>1034</v>
      </c>
      <c r="M91" s="51">
        <v>996</v>
      </c>
      <c r="N91" s="51">
        <v>978</v>
      </c>
      <c r="O91" s="51">
        <v>955</v>
      </c>
      <c r="P91" s="51">
        <v>938</v>
      </c>
      <c r="Q91" s="51">
        <v>943</v>
      </c>
      <c r="R91" s="51">
        <v>969</v>
      </c>
      <c r="S91" s="51">
        <f t="shared" si="15"/>
        <v>-75</v>
      </c>
      <c r="T91" s="52">
        <f t="shared" si="16"/>
        <v>-6.5445026178010512E-2</v>
      </c>
      <c r="U91" s="51">
        <f t="shared" si="17"/>
        <v>-102</v>
      </c>
      <c r="V91" s="52">
        <f t="shared" si="18"/>
        <v>-9.5238095238095233E-2</v>
      </c>
      <c r="W91" s="6">
        <f t="shared" si="13"/>
        <v>-177</v>
      </c>
      <c r="X91" s="7">
        <f t="shared" si="14"/>
        <v>-0.15445026178010468</v>
      </c>
    </row>
    <row r="92" spans="1:24" x14ac:dyDescent="0.25">
      <c r="A92" s="65" t="s">
        <v>62</v>
      </c>
      <c r="B92" s="51">
        <v>2234</v>
      </c>
      <c r="C92" s="51">
        <v>2291</v>
      </c>
      <c r="D92" s="51">
        <v>2257</v>
      </c>
      <c r="E92" s="51">
        <v>2299</v>
      </c>
      <c r="F92" s="51">
        <v>2296</v>
      </c>
      <c r="G92" s="51">
        <v>2339</v>
      </c>
      <c r="H92" s="51">
        <v>2376</v>
      </c>
      <c r="I92" s="51">
        <v>2318</v>
      </c>
      <c r="J92" s="51">
        <v>2299</v>
      </c>
      <c r="K92" s="51">
        <v>2270</v>
      </c>
      <c r="L92" s="51">
        <v>2289</v>
      </c>
      <c r="M92" s="51">
        <v>2277</v>
      </c>
      <c r="N92" s="51">
        <v>2198</v>
      </c>
      <c r="O92" s="51">
        <v>2186</v>
      </c>
      <c r="P92" s="51">
        <v>2243</v>
      </c>
      <c r="Q92" s="51">
        <v>2259</v>
      </c>
      <c r="R92" s="51">
        <v>2349</v>
      </c>
      <c r="S92" s="51">
        <f t="shared" si="15"/>
        <v>84</v>
      </c>
      <c r="T92" s="52">
        <f t="shared" si="16"/>
        <v>3.760071620411809E-2</v>
      </c>
      <c r="U92" s="51">
        <f t="shared" si="17"/>
        <v>31</v>
      </c>
      <c r="V92" s="52">
        <f t="shared" si="18"/>
        <v>1.3373597929249303E-2</v>
      </c>
      <c r="W92" s="6">
        <f t="shared" si="13"/>
        <v>115</v>
      </c>
      <c r="X92" s="7">
        <f t="shared" si="14"/>
        <v>5.1477170993733168E-2</v>
      </c>
    </row>
    <row r="93" spans="1:24" x14ac:dyDescent="0.25">
      <c r="A93" s="65" t="s">
        <v>63</v>
      </c>
      <c r="B93" s="51">
        <v>1251</v>
      </c>
      <c r="C93" s="51">
        <v>1263</v>
      </c>
      <c r="D93" s="51">
        <v>1281</v>
      </c>
      <c r="E93" s="51">
        <v>1297</v>
      </c>
      <c r="F93" s="51">
        <v>1299</v>
      </c>
      <c r="G93" s="51">
        <v>1280</v>
      </c>
      <c r="H93" s="51">
        <v>1209</v>
      </c>
      <c r="I93" s="51">
        <v>1193</v>
      </c>
      <c r="J93" s="51">
        <v>1176</v>
      </c>
      <c r="K93" s="51">
        <v>1153</v>
      </c>
      <c r="L93" s="51">
        <v>1154</v>
      </c>
      <c r="M93" s="51">
        <v>1140</v>
      </c>
      <c r="N93" s="51">
        <v>1129</v>
      </c>
      <c r="O93" s="51">
        <v>1112</v>
      </c>
      <c r="P93" s="51">
        <v>1085</v>
      </c>
      <c r="Q93" s="51">
        <v>1084</v>
      </c>
      <c r="R93" s="51">
        <v>1096</v>
      </c>
      <c r="S93" s="51">
        <f t="shared" si="15"/>
        <v>-58</v>
      </c>
      <c r="T93" s="52">
        <f t="shared" si="16"/>
        <v>-4.6362909672262198E-2</v>
      </c>
      <c r="U93" s="51">
        <f t="shared" si="17"/>
        <v>-97</v>
      </c>
      <c r="V93" s="52">
        <f t="shared" si="18"/>
        <v>-8.1307627829002471E-2</v>
      </c>
      <c r="W93" s="6">
        <f t="shared" si="13"/>
        <v>-155</v>
      </c>
      <c r="X93" s="7">
        <f t="shared" si="14"/>
        <v>-0.12390087929656279</v>
      </c>
    </row>
    <row r="94" spans="1:24" x14ac:dyDescent="0.25">
      <c r="A94" s="65" t="s">
        <v>64</v>
      </c>
      <c r="B94" s="51">
        <v>1783</v>
      </c>
      <c r="C94" s="51">
        <v>1823</v>
      </c>
      <c r="D94" s="51">
        <v>1824</v>
      </c>
      <c r="E94" s="51">
        <v>1877</v>
      </c>
      <c r="F94" s="51">
        <v>1894</v>
      </c>
      <c r="G94" s="51">
        <v>1911</v>
      </c>
      <c r="H94" s="51">
        <v>1971</v>
      </c>
      <c r="I94" s="51">
        <v>1954</v>
      </c>
      <c r="J94" s="51">
        <v>1954</v>
      </c>
      <c r="K94" s="51">
        <v>1957</v>
      </c>
      <c r="L94" s="51">
        <v>1985</v>
      </c>
      <c r="M94" s="51">
        <v>1949</v>
      </c>
      <c r="N94" s="51">
        <v>1623</v>
      </c>
      <c r="O94" s="51">
        <v>1589</v>
      </c>
      <c r="P94" s="51">
        <v>1558</v>
      </c>
      <c r="Q94" s="51">
        <v>1531</v>
      </c>
      <c r="R94" s="51">
        <v>1549</v>
      </c>
      <c r="S94" s="51">
        <f t="shared" si="15"/>
        <v>171</v>
      </c>
      <c r="T94" s="52">
        <f t="shared" si="16"/>
        <v>9.5905776780706775E-2</v>
      </c>
      <c r="U94" s="51">
        <f t="shared" si="17"/>
        <v>-405</v>
      </c>
      <c r="V94" s="52">
        <f t="shared" si="18"/>
        <v>-0.2072671443193449</v>
      </c>
      <c r="W94" s="6">
        <f t="shared" si="13"/>
        <v>-234</v>
      </c>
      <c r="X94" s="7">
        <f t="shared" si="14"/>
        <v>-0.13123948401570384</v>
      </c>
    </row>
    <row r="95" spans="1:24" x14ac:dyDescent="0.25">
      <c r="A95" s="65" t="s">
        <v>65</v>
      </c>
      <c r="B95" s="51">
        <v>4401</v>
      </c>
      <c r="C95" s="51">
        <v>4468</v>
      </c>
      <c r="D95" s="51">
        <v>4126</v>
      </c>
      <c r="E95" s="51">
        <v>4335</v>
      </c>
      <c r="F95" s="51">
        <v>4499</v>
      </c>
      <c r="G95" s="51">
        <v>4243</v>
      </c>
      <c r="H95" s="51">
        <v>4211</v>
      </c>
      <c r="I95" s="51">
        <v>4272</v>
      </c>
      <c r="J95" s="51">
        <v>4368</v>
      </c>
      <c r="K95" s="51">
        <v>4285</v>
      </c>
      <c r="L95" s="51">
        <v>4332</v>
      </c>
      <c r="M95" s="51">
        <v>4145</v>
      </c>
      <c r="N95" s="51">
        <v>3865</v>
      </c>
      <c r="O95" s="51">
        <v>3818</v>
      </c>
      <c r="P95" s="51">
        <v>3792</v>
      </c>
      <c r="Q95" s="51">
        <v>3842</v>
      </c>
      <c r="R95" s="51">
        <v>3889</v>
      </c>
      <c r="S95" s="51">
        <f t="shared" si="15"/>
        <v>-129</v>
      </c>
      <c r="T95" s="52">
        <f t="shared" si="16"/>
        <v>-2.9311520109066125E-2</v>
      </c>
      <c r="U95" s="51">
        <f t="shared" si="17"/>
        <v>-383</v>
      </c>
      <c r="V95" s="52">
        <f t="shared" si="18"/>
        <v>-8.9653558052434468E-2</v>
      </c>
      <c r="W95" s="6">
        <f t="shared" ref="W95:W118" si="19">R95-B95</f>
        <v>-512</v>
      </c>
      <c r="X95" s="7">
        <f t="shared" ref="X95:X118" si="20">R95/B95-1</f>
        <v>-0.11633719609179727</v>
      </c>
    </row>
    <row r="96" spans="1:24" x14ac:dyDescent="0.25">
      <c r="A96" s="65" t="s">
        <v>66</v>
      </c>
      <c r="B96" s="51">
        <v>1766</v>
      </c>
      <c r="C96" s="51">
        <v>1799</v>
      </c>
      <c r="D96" s="51">
        <v>1857</v>
      </c>
      <c r="E96" s="51">
        <v>1892</v>
      </c>
      <c r="F96" s="51">
        <v>1850</v>
      </c>
      <c r="G96" s="51">
        <v>1826</v>
      </c>
      <c r="H96" s="51">
        <v>1787</v>
      </c>
      <c r="I96" s="51">
        <v>1763</v>
      </c>
      <c r="J96" s="51">
        <v>1780</v>
      </c>
      <c r="K96" s="51">
        <v>1754</v>
      </c>
      <c r="L96" s="51">
        <v>1480</v>
      </c>
      <c r="M96" s="51">
        <v>1441</v>
      </c>
      <c r="N96" s="51">
        <v>1437</v>
      </c>
      <c r="O96" s="51">
        <v>1429</v>
      </c>
      <c r="P96" s="51">
        <v>1438</v>
      </c>
      <c r="Q96" s="51">
        <v>1442</v>
      </c>
      <c r="R96" s="51">
        <v>1458</v>
      </c>
      <c r="S96" s="51">
        <f t="shared" si="15"/>
        <v>-3</v>
      </c>
      <c r="T96" s="52">
        <f t="shared" si="16"/>
        <v>-1.6987542468855921E-3</v>
      </c>
      <c r="U96" s="51">
        <f t="shared" si="17"/>
        <v>-305</v>
      </c>
      <c r="V96" s="52">
        <f t="shared" si="18"/>
        <v>-0.17300056721497448</v>
      </c>
      <c r="W96" s="6">
        <f t="shared" si="19"/>
        <v>-308</v>
      </c>
      <c r="X96" s="7">
        <f t="shared" si="20"/>
        <v>-0.17440543601359004</v>
      </c>
    </row>
    <row r="97" spans="1:24" x14ac:dyDescent="0.25">
      <c r="A97" s="65" t="s">
        <v>67</v>
      </c>
      <c r="B97" s="51">
        <v>11402</v>
      </c>
      <c r="C97" s="51">
        <v>11741</v>
      </c>
      <c r="D97" s="51">
        <v>12021</v>
      </c>
      <c r="E97" s="51">
        <v>12249</v>
      </c>
      <c r="F97" s="51">
        <v>12172</v>
      </c>
      <c r="G97" s="51">
        <v>12049</v>
      </c>
      <c r="H97" s="51">
        <v>12101</v>
      </c>
      <c r="I97" s="51">
        <v>12349</v>
      </c>
      <c r="J97" s="51">
        <v>12577</v>
      </c>
      <c r="K97" s="51">
        <v>12504</v>
      </c>
      <c r="L97" s="51">
        <v>12407</v>
      </c>
      <c r="M97" s="51">
        <v>12193</v>
      </c>
      <c r="N97" s="51">
        <v>12121</v>
      </c>
      <c r="O97" s="51">
        <v>12238</v>
      </c>
      <c r="P97" s="51">
        <v>11439</v>
      </c>
      <c r="Q97" s="51">
        <v>11148</v>
      </c>
      <c r="R97" s="51">
        <v>11216</v>
      </c>
      <c r="S97" s="51">
        <f t="shared" si="15"/>
        <v>947</v>
      </c>
      <c r="T97" s="52">
        <f t="shared" si="16"/>
        <v>8.3055604279950845E-2</v>
      </c>
      <c r="U97" s="51">
        <f t="shared" si="17"/>
        <v>-1133</v>
      </c>
      <c r="V97" s="52">
        <f t="shared" si="18"/>
        <v>-9.1748319702000147E-2</v>
      </c>
      <c r="W97" s="6">
        <f t="shared" si="19"/>
        <v>-186</v>
      </c>
      <c r="X97" s="7">
        <f t="shared" si="20"/>
        <v>-1.631292755656899E-2</v>
      </c>
    </row>
    <row r="98" spans="1:24" x14ac:dyDescent="0.25">
      <c r="A98" s="65" t="s">
        <v>68</v>
      </c>
      <c r="B98" s="51">
        <v>2062</v>
      </c>
      <c r="C98" s="51">
        <v>2108</v>
      </c>
      <c r="D98" s="51">
        <v>2090</v>
      </c>
      <c r="E98" s="51">
        <v>2119</v>
      </c>
      <c r="F98" s="51">
        <v>2134</v>
      </c>
      <c r="G98" s="51">
        <v>2056</v>
      </c>
      <c r="H98" s="51">
        <v>1892</v>
      </c>
      <c r="I98" s="51">
        <v>1868</v>
      </c>
      <c r="J98" s="51">
        <v>1906</v>
      </c>
      <c r="K98" s="51">
        <v>1931</v>
      </c>
      <c r="L98" s="51">
        <v>1925</v>
      </c>
      <c r="M98" s="51">
        <v>1917</v>
      </c>
      <c r="N98" s="51">
        <v>1898</v>
      </c>
      <c r="O98" s="51">
        <v>1874</v>
      </c>
      <c r="P98" s="51">
        <v>1846</v>
      </c>
      <c r="Q98" s="51">
        <v>1821</v>
      </c>
      <c r="R98" s="51">
        <v>1822</v>
      </c>
      <c r="S98" s="51">
        <f t="shared" si="15"/>
        <v>-194</v>
      </c>
      <c r="T98" s="52">
        <f t="shared" si="16"/>
        <v>-9.4083414161008738E-2</v>
      </c>
      <c r="U98" s="51">
        <f t="shared" si="17"/>
        <v>-46</v>
      </c>
      <c r="V98" s="52">
        <f t="shared" si="18"/>
        <v>-2.4625267665952855E-2</v>
      </c>
      <c r="W98" s="6">
        <f t="shared" si="19"/>
        <v>-240</v>
      </c>
      <c r="X98" s="7">
        <f t="shared" si="20"/>
        <v>-0.11639185257032003</v>
      </c>
    </row>
    <row r="99" spans="1:24" x14ac:dyDescent="0.25">
      <c r="A99" s="65" t="s">
        <v>69</v>
      </c>
      <c r="B99" s="51">
        <v>1950</v>
      </c>
      <c r="C99" s="51">
        <v>1856</v>
      </c>
      <c r="D99" s="51">
        <v>1798</v>
      </c>
      <c r="E99" s="51">
        <v>1831</v>
      </c>
      <c r="F99" s="51">
        <v>1821</v>
      </c>
      <c r="G99" s="51">
        <v>1910</v>
      </c>
      <c r="H99" s="51">
        <v>1906</v>
      </c>
      <c r="I99" s="51">
        <v>1869</v>
      </c>
      <c r="J99" s="51">
        <v>1880</v>
      </c>
      <c r="K99" s="51">
        <v>1850</v>
      </c>
      <c r="L99" s="51">
        <v>1859</v>
      </c>
      <c r="M99" s="51">
        <v>1828</v>
      </c>
      <c r="N99" s="51">
        <v>1762</v>
      </c>
      <c r="O99" s="51">
        <v>1680</v>
      </c>
      <c r="P99" s="51">
        <v>1673</v>
      </c>
      <c r="Q99" s="51">
        <v>1664</v>
      </c>
      <c r="R99" s="51">
        <v>1640</v>
      </c>
      <c r="S99" s="51">
        <f t="shared" si="15"/>
        <v>-81</v>
      </c>
      <c r="T99" s="52">
        <f t="shared" si="16"/>
        <v>-4.1538461538461524E-2</v>
      </c>
      <c r="U99" s="51">
        <f t="shared" si="17"/>
        <v>-229</v>
      </c>
      <c r="V99" s="52">
        <f t="shared" si="18"/>
        <v>-0.12252541466024613</v>
      </c>
      <c r="W99" s="6">
        <f t="shared" si="19"/>
        <v>-310</v>
      </c>
      <c r="X99" s="7">
        <f t="shared" si="20"/>
        <v>-0.15897435897435896</v>
      </c>
    </row>
    <row r="100" spans="1:24" x14ac:dyDescent="0.25">
      <c r="A100" s="65" t="s">
        <v>70</v>
      </c>
      <c r="B100" s="51">
        <v>8953</v>
      </c>
      <c r="C100" s="51">
        <v>9217</v>
      </c>
      <c r="D100" s="51">
        <v>9459</v>
      </c>
      <c r="E100" s="51">
        <v>8931</v>
      </c>
      <c r="F100" s="51">
        <v>8838</v>
      </c>
      <c r="G100" s="51">
        <v>8873</v>
      </c>
      <c r="H100" s="51">
        <v>8626</v>
      </c>
      <c r="I100" s="51">
        <v>8605</v>
      </c>
      <c r="J100" s="51">
        <v>8379</v>
      </c>
      <c r="K100" s="51">
        <v>8101</v>
      </c>
      <c r="L100" s="51">
        <v>8048</v>
      </c>
      <c r="M100" s="51">
        <v>7861</v>
      </c>
      <c r="N100" s="51">
        <v>7721</v>
      </c>
      <c r="O100" s="51">
        <v>7581</v>
      </c>
      <c r="P100" s="51">
        <v>7613</v>
      </c>
      <c r="Q100" s="51">
        <v>7498</v>
      </c>
      <c r="R100" s="51">
        <v>7460</v>
      </c>
      <c r="S100" s="51">
        <f t="shared" si="15"/>
        <v>-348</v>
      </c>
      <c r="T100" s="52">
        <f t="shared" si="16"/>
        <v>-3.8869652630403206E-2</v>
      </c>
      <c r="U100" s="51">
        <f t="shared" si="17"/>
        <v>-1145</v>
      </c>
      <c r="V100" s="52">
        <f t="shared" si="18"/>
        <v>-0.13306217315514235</v>
      </c>
      <c r="W100" s="6">
        <f t="shared" si="19"/>
        <v>-1493</v>
      </c>
      <c r="X100" s="7">
        <f t="shared" si="20"/>
        <v>-0.16675974533675864</v>
      </c>
    </row>
    <row r="101" spans="1:24" x14ac:dyDescent="0.25">
      <c r="A101" s="65" t="s">
        <v>71</v>
      </c>
      <c r="B101" s="51">
        <v>6393</v>
      </c>
      <c r="C101" s="51">
        <v>6402</v>
      </c>
      <c r="D101" s="51">
        <v>6392</v>
      </c>
      <c r="E101" s="51">
        <v>6368</v>
      </c>
      <c r="F101" s="51">
        <v>6369</v>
      </c>
      <c r="G101" s="51">
        <v>6092</v>
      </c>
      <c r="H101" s="51">
        <v>6390</v>
      </c>
      <c r="I101" s="51">
        <v>6360</v>
      </c>
      <c r="J101" s="51">
        <v>6437</v>
      </c>
      <c r="K101" s="51">
        <v>6399</v>
      </c>
      <c r="L101" s="51">
        <v>6451</v>
      </c>
      <c r="M101" s="51">
        <v>6345</v>
      </c>
      <c r="N101" s="51">
        <v>6241</v>
      </c>
      <c r="O101" s="51">
        <v>6244</v>
      </c>
      <c r="P101" s="51">
        <v>6311</v>
      </c>
      <c r="Q101" s="51">
        <v>6401</v>
      </c>
      <c r="R101" s="51">
        <v>6453</v>
      </c>
      <c r="S101" s="51">
        <f t="shared" si="15"/>
        <v>-33</v>
      </c>
      <c r="T101" s="52">
        <f t="shared" si="16"/>
        <v>-5.1618958235569723E-3</v>
      </c>
      <c r="U101" s="51">
        <f t="shared" si="17"/>
        <v>93</v>
      </c>
      <c r="V101" s="52">
        <f t="shared" si="18"/>
        <v>1.4622641509433931E-2</v>
      </c>
      <c r="W101" s="6">
        <f t="shared" si="19"/>
        <v>60</v>
      </c>
      <c r="X101" s="7">
        <f t="shared" si="20"/>
        <v>9.3852651337400506E-3</v>
      </c>
    </row>
    <row r="102" spans="1:24" x14ac:dyDescent="0.25">
      <c r="A102" s="65" t="s">
        <v>72</v>
      </c>
      <c r="B102" s="51">
        <v>3507</v>
      </c>
      <c r="C102" s="51">
        <v>3584</v>
      </c>
      <c r="D102" s="51">
        <v>3606</v>
      </c>
      <c r="E102" s="51">
        <v>3580</v>
      </c>
      <c r="F102" s="51">
        <v>3627</v>
      </c>
      <c r="G102" s="51">
        <v>3512</v>
      </c>
      <c r="H102" s="51">
        <v>3374</v>
      </c>
      <c r="I102" s="51">
        <v>3365</v>
      </c>
      <c r="J102" s="51">
        <v>3332</v>
      </c>
      <c r="K102" s="51">
        <v>3167</v>
      </c>
      <c r="L102" s="51">
        <v>3176</v>
      </c>
      <c r="M102" s="51">
        <v>3282</v>
      </c>
      <c r="N102" s="51">
        <v>3279</v>
      </c>
      <c r="O102" s="51">
        <v>3289</v>
      </c>
      <c r="P102" s="51">
        <v>3328</v>
      </c>
      <c r="Q102" s="51">
        <v>3229</v>
      </c>
      <c r="R102" s="51">
        <v>3050</v>
      </c>
      <c r="S102" s="51">
        <f t="shared" si="15"/>
        <v>-142</v>
      </c>
      <c r="T102" s="52">
        <f t="shared" si="16"/>
        <v>-4.0490447676076458E-2</v>
      </c>
      <c r="U102" s="51">
        <f t="shared" si="17"/>
        <v>-315</v>
      </c>
      <c r="V102" s="52">
        <f t="shared" si="18"/>
        <v>-9.3610698365527489E-2</v>
      </c>
      <c r="W102" s="6">
        <f t="shared" si="19"/>
        <v>-457</v>
      </c>
      <c r="X102" s="7">
        <f t="shared" si="20"/>
        <v>-0.13031080695751351</v>
      </c>
    </row>
    <row r="103" spans="1:24" x14ac:dyDescent="0.25">
      <c r="A103" s="65" t="s">
        <v>73</v>
      </c>
      <c r="B103" s="51">
        <v>5434</v>
      </c>
      <c r="C103" s="51">
        <v>5507</v>
      </c>
      <c r="D103" s="51">
        <v>5466</v>
      </c>
      <c r="E103" s="51">
        <v>5367</v>
      </c>
      <c r="F103" s="51">
        <v>5305</v>
      </c>
      <c r="G103" s="51">
        <v>5229</v>
      </c>
      <c r="H103" s="51">
        <v>5254</v>
      </c>
      <c r="I103" s="51">
        <v>5296</v>
      </c>
      <c r="J103" s="51">
        <v>5453</v>
      </c>
      <c r="K103" s="51">
        <v>5420</v>
      </c>
      <c r="L103" s="51">
        <v>5438</v>
      </c>
      <c r="M103" s="51">
        <v>5186</v>
      </c>
      <c r="N103" s="51">
        <v>4835</v>
      </c>
      <c r="O103" s="51">
        <v>4794</v>
      </c>
      <c r="P103" s="51">
        <v>4813</v>
      </c>
      <c r="Q103" s="51">
        <v>4811</v>
      </c>
      <c r="R103" s="51">
        <v>4905</v>
      </c>
      <c r="S103" s="51">
        <f t="shared" si="15"/>
        <v>-138</v>
      </c>
      <c r="T103" s="52">
        <f t="shared" si="16"/>
        <v>-2.539565697460433E-2</v>
      </c>
      <c r="U103" s="51">
        <f t="shared" si="17"/>
        <v>-391</v>
      </c>
      <c r="V103" s="52">
        <f t="shared" si="18"/>
        <v>-7.3829305135951651E-2</v>
      </c>
      <c r="W103" s="6">
        <f t="shared" si="19"/>
        <v>-529</v>
      </c>
      <c r="X103" s="7">
        <f t="shared" si="20"/>
        <v>-9.7350018402650007E-2</v>
      </c>
    </row>
    <row r="104" spans="1:24" x14ac:dyDescent="0.25">
      <c r="A104" s="65" t="s">
        <v>74</v>
      </c>
      <c r="B104" s="51">
        <v>3242</v>
      </c>
      <c r="C104" s="51">
        <v>3262</v>
      </c>
      <c r="D104" s="51">
        <v>3130</v>
      </c>
      <c r="E104" s="51">
        <v>3061</v>
      </c>
      <c r="F104" s="51">
        <v>3044</v>
      </c>
      <c r="G104" s="51">
        <v>2995</v>
      </c>
      <c r="H104" s="51">
        <v>3072</v>
      </c>
      <c r="I104" s="51">
        <v>3118</v>
      </c>
      <c r="J104" s="51">
        <v>3011</v>
      </c>
      <c r="K104" s="51">
        <v>3049</v>
      </c>
      <c r="L104" s="51">
        <v>3046</v>
      </c>
      <c r="M104" s="51">
        <v>2916</v>
      </c>
      <c r="N104" s="51">
        <v>2771</v>
      </c>
      <c r="O104" s="51">
        <v>2732</v>
      </c>
      <c r="P104" s="51">
        <v>2710</v>
      </c>
      <c r="Q104" s="51">
        <v>2574</v>
      </c>
      <c r="R104" s="51">
        <v>2589</v>
      </c>
      <c r="S104" s="51">
        <f t="shared" si="15"/>
        <v>-124</v>
      </c>
      <c r="T104" s="52">
        <f t="shared" si="16"/>
        <v>-3.8247995064774831E-2</v>
      </c>
      <c r="U104" s="51">
        <f t="shared" si="17"/>
        <v>-529</v>
      </c>
      <c r="V104" s="52">
        <f t="shared" si="18"/>
        <v>-0.16966003848620914</v>
      </c>
      <c r="W104" s="6">
        <f t="shared" si="19"/>
        <v>-653</v>
      </c>
      <c r="X104" s="7">
        <f t="shared" si="20"/>
        <v>-0.20141887723627394</v>
      </c>
    </row>
    <row r="105" spans="1:24" x14ac:dyDescent="0.25">
      <c r="A105" s="65" t="s">
        <v>75</v>
      </c>
      <c r="B105" s="51">
        <v>2700</v>
      </c>
      <c r="C105" s="51">
        <v>2742</v>
      </c>
      <c r="D105" s="51">
        <v>2832</v>
      </c>
      <c r="E105" s="51">
        <v>2904</v>
      </c>
      <c r="F105" s="51">
        <v>2867</v>
      </c>
      <c r="G105" s="51">
        <v>2859</v>
      </c>
      <c r="H105" s="51">
        <v>2858</v>
      </c>
      <c r="I105" s="51">
        <v>2804</v>
      </c>
      <c r="J105" s="51">
        <v>2797</v>
      </c>
      <c r="K105" s="51">
        <v>2724</v>
      </c>
      <c r="L105" s="51">
        <v>2634</v>
      </c>
      <c r="M105" s="51">
        <v>2551</v>
      </c>
      <c r="N105" s="51">
        <v>2509</v>
      </c>
      <c r="O105" s="51">
        <v>2467</v>
      </c>
      <c r="P105" s="51">
        <v>2422</v>
      </c>
      <c r="Q105" s="51">
        <v>2525</v>
      </c>
      <c r="R105" s="51">
        <v>2532</v>
      </c>
      <c r="S105" s="51">
        <f t="shared" si="15"/>
        <v>104</v>
      </c>
      <c r="T105" s="52">
        <f t="shared" si="16"/>
        <v>3.8518518518518619E-2</v>
      </c>
      <c r="U105" s="51">
        <f t="shared" si="17"/>
        <v>-272</v>
      </c>
      <c r="V105" s="52">
        <f t="shared" si="18"/>
        <v>-9.7004279600570564E-2</v>
      </c>
      <c r="W105" s="6">
        <f t="shared" si="19"/>
        <v>-168</v>
      </c>
      <c r="X105" s="7">
        <f t="shared" si="20"/>
        <v>-6.2222222222222179E-2</v>
      </c>
    </row>
    <row r="106" spans="1:24" x14ac:dyDescent="0.25">
      <c r="A106" s="65" t="s">
        <v>76</v>
      </c>
      <c r="B106" s="51">
        <v>19229</v>
      </c>
      <c r="C106" s="51">
        <v>19527</v>
      </c>
      <c r="D106" s="51">
        <v>19848</v>
      </c>
      <c r="E106" s="51">
        <v>19838</v>
      </c>
      <c r="F106" s="51">
        <v>19939</v>
      </c>
      <c r="G106" s="51">
        <v>19759</v>
      </c>
      <c r="H106" s="51">
        <v>19421</v>
      </c>
      <c r="I106" s="51">
        <v>19437</v>
      </c>
      <c r="J106" s="51">
        <v>19373</v>
      </c>
      <c r="K106" s="51">
        <v>18933</v>
      </c>
      <c r="L106" s="51">
        <v>19208</v>
      </c>
      <c r="M106" s="51">
        <v>18899</v>
      </c>
      <c r="N106" s="51">
        <v>18677</v>
      </c>
      <c r="O106" s="51">
        <v>18586</v>
      </c>
      <c r="P106" s="51">
        <v>18517</v>
      </c>
      <c r="Q106" s="51">
        <v>18327</v>
      </c>
      <c r="R106" s="51">
        <v>18475</v>
      </c>
      <c r="S106" s="51">
        <f t="shared" si="15"/>
        <v>208</v>
      </c>
      <c r="T106" s="52">
        <f t="shared" si="16"/>
        <v>1.0816995163555054E-2</v>
      </c>
      <c r="U106" s="51">
        <f t="shared" si="17"/>
        <v>-962</v>
      </c>
      <c r="V106" s="52">
        <f t="shared" si="18"/>
        <v>-4.9493234552657306E-2</v>
      </c>
      <c r="W106" s="6">
        <f t="shared" si="19"/>
        <v>-754</v>
      </c>
      <c r="X106" s="7">
        <f t="shared" si="20"/>
        <v>-3.92116074678871E-2</v>
      </c>
    </row>
    <row r="107" spans="1:24" x14ac:dyDescent="0.25">
      <c r="A107" s="65" t="s">
        <v>77</v>
      </c>
      <c r="B107" s="51">
        <v>30359</v>
      </c>
      <c r="C107" s="51">
        <v>31042</v>
      </c>
      <c r="D107" s="51">
        <v>31305</v>
      </c>
      <c r="E107" s="51">
        <v>31156</v>
      </c>
      <c r="F107" s="51">
        <v>31514</v>
      </c>
      <c r="G107" s="51">
        <v>30658</v>
      </c>
      <c r="H107" s="51">
        <v>30564</v>
      </c>
      <c r="I107" s="51">
        <v>30984</v>
      </c>
      <c r="J107" s="51">
        <v>31198</v>
      </c>
      <c r="K107" s="51">
        <v>31079</v>
      </c>
      <c r="L107" s="51">
        <v>30421</v>
      </c>
      <c r="M107" s="51">
        <v>29287</v>
      </c>
      <c r="N107" s="51">
        <v>29038</v>
      </c>
      <c r="O107" s="51">
        <v>28498</v>
      </c>
      <c r="P107" s="51">
        <v>28419</v>
      </c>
      <c r="Q107" s="51">
        <v>27985</v>
      </c>
      <c r="R107" s="51">
        <v>27664</v>
      </c>
      <c r="S107" s="51">
        <f t="shared" si="15"/>
        <v>625</v>
      </c>
      <c r="T107" s="52">
        <f t="shared" si="16"/>
        <v>2.0586975855594769E-2</v>
      </c>
      <c r="U107" s="51">
        <f t="shared" si="17"/>
        <v>-3320</v>
      </c>
      <c r="V107" s="52">
        <f t="shared" si="18"/>
        <v>-0.10715207849212494</v>
      </c>
      <c r="W107" s="6">
        <f t="shared" si="19"/>
        <v>-2695</v>
      </c>
      <c r="X107" s="7">
        <f t="shared" si="20"/>
        <v>-8.8771039889324443E-2</v>
      </c>
    </row>
    <row r="108" spans="1:24" x14ac:dyDescent="0.25">
      <c r="A108" s="65" t="s">
        <v>78</v>
      </c>
      <c r="B108" s="51">
        <v>11168</v>
      </c>
      <c r="C108" s="51">
        <v>11314</v>
      </c>
      <c r="D108" s="51">
        <v>11307</v>
      </c>
      <c r="E108" s="51">
        <v>10975</v>
      </c>
      <c r="F108" s="51">
        <v>10717</v>
      </c>
      <c r="G108" s="51">
        <v>10313</v>
      </c>
      <c r="H108" s="51">
        <v>10161</v>
      </c>
      <c r="I108" s="51">
        <v>10078</v>
      </c>
      <c r="J108" s="51">
        <v>9880</v>
      </c>
      <c r="K108" s="51">
        <v>9765</v>
      </c>
      <c r="L108" s="51">
        <v>9737</v>
      </c>
      <c r="M108" s="51">
        <v>9575</v>
      </c>
      <c r="N108" s="51">
        <v>9446</v>
      </c>
      <c r="O108" s="51">
        <v>9608</v>
      </c>
      <c r="P108" s="51">
        <v>9633</v>
      </c>
      <c r="Q108" s="51">
        <v>9509</v>
      </c>
      <c r="R108" s="51">
        <v>9480</v>
      </c>
      <c r="S108" s="51">
        <f t="shared" si="15"/>
        <v>-1090</v>
      </c>
      <c r="T108" s="52">
        <f t="shared" si="16"/>
        <v>-9.7600286532951275E-2</v>
      </c>
      <c r="U108" s="51">
        <f t="shared" si="17"/>
        <v>-598</v>
      </c>
      <c r="V108" s="52">
        <f t="shared" si="18"/>
        <v>-5.9337170073427314E-2</v>
      </c>
      <c r="W108" s="6">
        <f t="shared" si="19"/>
        <v>-1688</v>
      </c>
      <c r="X108" s="7">
        <f t="shared" si="20"/>
        <v>-0.15114613180515757</v>
      </c>
    </row>
    <row r="109" spans="1:24" x14ac:dyDescent="0.25">
      <c r="A109" s="65" t="s">
        <v>79</v>
      </c>
      <c r="B109" s="51">
        <v>4836</v>
      </c>
      <c r="C109" s="51">
        <v>4901</v>
      </c>
      <c r="D109" s="51">
        <v>4952</v>
      </c>
      <c r="E109" s="51">
        <v>4999</v>
      </c>
      <c r="F109" s="51">
        <v>4831</v>
      </c>
      <c r="G109" s="51">
        <v>4698</v>
      </c>
      <c r="H109" s="51">
        <v>4825</v>
      </c>
      <c r="I109" s="51">
        <v>4755</v>
      </c>
      <c r="J109" s="51">
        <v>4751</v>
      </c>
      <c r="K109" s="51">
        <v>4810</v>
      </c>
      <c r="L109" s="51">
        <v>4833</v>
      </c>
      <c r="M109" s="51">
        <v>4824</v>
      </c>
      <c r="N109" s="51">
        <v>4852</v>
      </c>
      <c r="O109" s="51">
        <v>4868</v>
      </c>
      <c r="P109" s="51">
        <v>4888</v>
      </c>
      <c r="Q109" s="51">
        <v>4976</v>
      </c>
      <c r="R109" s="51">
        <v>4997</v>
      </c>
      <c r="S109" s="51">
        <f t="shared" si="15"/>
        <v>-81</v>
      </c>
      <c r="T109" s="52">
        <f t="shared" si="16"/>
        <v>-1.6749379652605478E-2</v>
      </c>
      <c r="U109" s="51">
        <f t="shared" si="17"/>
        <v>242</v>
      </c>
      <c r="V109" s="52">
        <f t="shared" si="18"/>
        <v>5.0893796004206182E-2</v>
      </c>
      <c r="W109" s="6">
        <f t="shared" si="19"/>
        <v>161</v>
      </c>
      <c r="X109" s="7">
        <f t="shared" si="20"/>
        <v>3.329197684036389E-2</v>
      </c>
    </row>
    <row r="110" spans="1:24" x14ac:dyDescent="0.25">
      <c r="A110" s="65" t="s">
        <v>80</v>
      </c>
      <c r="B110" s="51">
        <v>2950</v>
      </c>
      <c r="C110" s="51">
        <v>3030</v>
      </c>
      <c r="D110" s="51">
        <v>3135</v>
      </c>
      <c r="E110" s="51">
        <v>3211</v>
      </c>
      <c r="F110" s="51">
        <v>3390</v>
      </c>
      <c r="G110" s="51">
        <v>3327</v>
      </c>
      <c r="H110" s="51">
        <v>3511</v>
      </c>
      <c r="I110" s="51">
        <v>3583</v>
      </c>
      <c r="J110" s="51">
        <v>3511</v>
      </c>
      <c r="K110" s="51">
        <v>3439</v>
      </c>
      <c r="L110" s="51">
        <v>3370</v>
      </c>
      <c r="M110" s="51">
        <v>3361</v>
      </c>
      <c r="N110" s="51">
        <v>3305</v>
      </c>
      <c r="O110" s="51">
        <v>3284</v>
      </c>
      <c r="P110" s="51">
        <v>3303</v>
      </c>
      <c r="Q110" s="51">
        <v>3454</v>
      </c>
      <c r="R110" s="51">
        <v>3506</v>
      </c>
      <c r="S110" s="51">
        <f t="shared" si="15"/>
        <v>633</v>
      </c>
      <c r="T110" s="52">
        <f t="shared" si="16"/>
        <v>0.21457627118644074</v>
      </c>
      <c r="U110" s="51">
        <f t="shared" si="17"/>
        <v>-77</v>
      </c>
      <c r="V110" s="52">
        <f t="shared" si="18"/>
        <v>-2.1490371197320668E-2</v>
      </c>
      <c r="W110" s="6">
        <f t="shared" si="19"/>
        <v>556</v>
      </c>
      <c r="X110" s="7">
        <f t="shared" si="20"/>
        <v>0.18847457627118636</v>
      </c>
    </row>
    <row r="111" spans="1:24" x14ac:dyDescent="0.25">
      <c r="A111" s="65" t="s">
        <v>81</v>
      </c>
      <c r="B111" s="51">
        <v>1465</v>
      </c>
      <c r="C111" s="51">
        <v>1454</v>
      </c>
      <c r="D111" s="51">
        <v>1483</v>
      </c>
      <c r="E111" s="51">
        <v>1491</v>
      </c>
      <c r="F111" s="51">
        <v>1502</v>
      </c>
      <c r="G111" s="51">
        <v>1474</v>
      </c>
      <c r="H111" s="51">
        <v>1652</v>
      </c>
      <c r="I111" s="51">
        <v>1527</v>
      </c>
      <c r="J111" s="51">
        <v>1484</v>
      </c>
      <c r="K111" s="51">
        <v>1518</v>
      </c>
      <c r="L111" s="51">
        <v>1518</v>
      </c>
      <c r="M111" s="51">
        <v>1455</v>
      </c>
      <c r="N111" s="51">
        <v>1414</v>
      </c>
      <c r="O111" s="51">
        <v>1421</v>
      </c>
      <c r="P111" s="51">
        <v>1402</v>
      </c>
      <c r="Q111" s="51">
        <v>1425</v>
      </c>
      <c r="R111" s="51">
        <v>1436</v>
      </c>
      <c r="S111" s="51">
        <f t="shared" si="15"/>
        <v>62</v>
      </c>
      <c r="T111" s="52">
        <f t="shared" si="16"/>
        <v>4.2320819112628083E-2</v>
      </c>
      <c r="U111" s="51">
        <f t="shared" si="17"/>
        <v>-91</v>
      </c>
      <c r="V111" s="52">
        <f t="shared" si="18"/>
        <v>-5.9593975114603848E-2</v>
      </c>
      <c r="W111" s="6">
        <f t="shared" si="19"/>
        <v>-29</v>
      </c>
      <c r="X111" s="7">
        <f t="shared" si="20"/>
        <v>-1.9795221843003419E-2</v>
      </c>
    </row>
    <row r="112" spans="1:24" x14ac:dyDescent="0.25">
      <c r="A112" s="65" t="s">
        <v>82</v>
      </c>
      <c r="B112" s="51">
        <v>829</v>
      </c>
      <c r="C112" s="75" t="s">
        <v>114</v>
      </c>
      <c r="D112" s="75" t="s">
        <v>114</v>
      </c>
      <c r="E112" s="75" t="s">
        <v>114</v>
      </c>
      <c r="F112" s="75" t="s">
        <v>114</v>
      </c>
      <c r="G112" s="75" t="s">
        <v>114</v>
      </c>
      <c r="H112" s="75" t="s">
        <v>114</v>
      </c>
      <c r="I112" s="51">
        <v>826</v>
      </c>
      <c r="J112" s="51">
        <v>775</v>
      </c>
      <c r="K112" s="51">
        <v>780</v>
      </c>
      <c r="L112" s="51">
        <v>763</v>
      </c>
      <c r="M112" s="51">
        <v>732</v>
      </c>
      <c r="N112" s="51">
        <v>693</v>
      </c>
      <c r="O112" s="51">
        <v>655</v>
      </c>
      <c r="P112" s="51">
        <v>669</v>
      </c>
      <c r="Q112" s="51">
        <v>683</v>
      </c>
      <c r="R112" s="51">
        <v>662</v>
      </c>
      <c r="S112" s="51">
        <f t="shared" si="15"/>
        <v>-3</v>
      </c>
      <c r="T112" s="52">
        <f t="shared" si="16"/>
        <v>-3.6188178528346882E-3</v>
      </c>
      <c r="U112" s="51">
        <f t="shared" si="17"/>
        <v>-164</v>
      </c>
      <c r="V112" s="52">
        <f t="shared" si="18"/>
        <v>-0.198547215496368</v>
      </c>
      <c r="W112" s="6">
        <f t="shared" si="19"/>
        <v>-167</v>
      </c>
      <c r="X112" s="7">
        <f t="shared" si="20"/>
        <v>-0.2014475271411339</v>
      </c>
    </row>
    <row r="113" spans="1:24" x14ac:dyDescent="0.25">
      <c r="A113" s="65" t="s">
        <v>83</v>
      </c>
      <c r="B113" s="51">
        <v>7210</v>
      </c>
      <c r="C113" s="51">
        <v>7853</v>
      </c>
      <c r="D113" s="51">
        <v>8153</v>
      </c>
      <c r="E113" s="51">
        <v>8348</v>
      </c>
      <c r="F113" s="51">
        <v>8601</v>
      </c>
      <c r="G113" s="51">
        <v>8906</v>
      </c>
      <c r="H113" s="51">
        <v>9092</v>
      </c>
      <c r="I113" s="51">
        <v>9357</v>
      </c>
      <c r="J113" s="51">
        <v>9470</v>
      </c>
      <c r="K113" s="51">
        <v>9385</v>
      </c>
      <c r="L113" s="51">
        <v>9380</v>
      </c>
      <c r="M113" s="51">
        <v>9253</v>
      </c>
      <c r="N113" s="51">
        <v>9122</v>
      </c>
      <c r="O113" s="51">
        <v>9717</v>
      </c>
      <c r="P113" s="51">
        <v>9728</v>
      </c>
      <c r="Q113" s="51">
        <v>9861</v>
      </c>
      <c r="R113" s="51">
        <v>9917</v>
      </c>
      <c r="S113" s="51">
        <f t="shared" si="15"/>
        <v>2147</v>
      </c>
      <c r="T113" s="52">
        <f t="shared" si="16"/>
        <v>0.29778085991678216</v>
      </c>
      <c r="U113" s="51">
        <f t="shared" si="17"/>
        <v>560</v>
      </c>
      <c r="V113" s="52">
        <f t="shared" si="18"/>
        <v>5.9848241957892512E-2</v>
      </c>
      <c r="W113" s="6">
        <f t="shared" si="19"/>
        <v>2707</v>
      </c>
      <c r="X113" s="7">
        <f t="shared" si="20"/>
        <v>0.37545076282940371</v>
      </c>
    </row>
    <row r="114" spans="1:24" x14ac:dyDescent="0.25">
      <c r="A114" s="65" t="s">
        <v>84</v>
      </c>
      <c r="B114" s="51">
        <v>3391</v>
      </c>
      <c r="C114" s="51">
        <v>3414</v>
      </c>
      <c r="D114" s="51">
        <v>3438</v>
      </c>
      <c r="E114" s="51">
        <v>3467</v>
      </c>
      <c r="F114" s="51">
        <v>3423</v>
      </c>
      <c r="G114" s="51">
        <v>3425</v>
      </c>
      <c r="H114" s="51">
        <v>3411</v>
      </c>
      <c r="I114" s="51">
        <v>3347</v>
      </c>
      <c r="J114" s="51">
        <v>3261</v>
      </c>
      <c r="K114" s="51">
        <v>3194</v>
      </c>
      <c r="L114" s="51">
        <v>3140</v>
      </c>
      <c r="M114" s="51">
        <v>3042</v>
      </c>
      <c r="N114" s="51">
        <v>3009</v>
      </c>
      <c r="O114" s="51">
        <v>2958</v>
      </c>
      <c r="P114" s="51">
        <v>2987</v>
      </c>
      <c r="Q114" s="51">
        <v>3010</v>
      </c>
      <c r="R114" s="51">
        <v>2984</v>
      </c>
      <c r="S114" s="51">
        <f t="shared" si="15"/>
        <v>-44</v>
      </c>
      <c r="T114" s="52">
        <f t="shared" si="16"/>
        <v>-1.2975523444411663E-2</v>
      </c>
      <c r="U114" s="51">
        <f t="shared" si="17"/>
        <v>-363</v>
      </c>
      <c r="V114" s="52">
        <f t="shared" si="18"/>
        <v>-0.10845533313415001</v>
      </c>
      <c r="W114" s="6">
        <f t="shared" si="19"/>
        <v>-407</v>
      </c>
      <c r="X114" s="7">
        <f t="shared" si="20"/>
        <v>-0.12002359186080802</v>
      </c>
    </row>
    <row r="115" spans="1:24" x14ac:dyDescent="0.25">
      <c r="A115" s="65" t="s">
        <v>85</v>
      </c>
      <c r="B115" s="51">
        <v>6929</v>
      </c>
      <c r="C115" s="51">
        <v>7058</v>
      </c>
      <c r="D115" s="51">
        <v>7179</v>
      </c>
      <c r="E115" s="51">
        <v>7219</v>
      </c>
      <c r="F115" s="51">
        <v>7235</v>
      </c>
      <c r="G115" s="51">
        <v>7128</v>
      </c>
      <c r="H115" s="51">
        <v>6819</v>
      </c>
      <c r="I115" s="51">
        <v>6673</v>
      </c>
      <c r="J115" s="51">
        <v>6693</v>
      </c>
      <c r="K115" s="51">
        <v>6710</v>
      </c>
      <c r="L115" s="51">
        <v>6707</v>
      </c>
      <c r="M115" s="51">
        <v>6566</v>
      </c>
      <c r="N115" s="51">
        <v>6586</v>
      </c>
      <c r="O115" s="51">
        <v>6517</v>
      </c>
      <c r="P115" s="51">
        <v>6430</v>
      </c>
      <c r="Q115" s="51">
        <v>6492</v>
      </c>
      <c r="R115" s="51">
        <v>6557</v>
      </c>
      <c r="S115" s="51">
        <f t="shared" si="15"/>
        <v>-256</v>
      </c>
      <c r="T115" s="52">
        <f t="shared" si="16"/>
        <v>-3.6946168278250813E-2</v>
      </c>
      <c r="U115" s="51">
        <f t="shared" si="17"/>
        <v>-116</v>
      </c>
      <c r="V115" s="52">
        <f t="shared" si="18"/>
        <v>-1.7383485688595823E-2</v>
      </c>
      <c r="W115" s="6">
        <f t="shared" si="19"/>
        <v>-372</v>
      </c>
      <c r="X115" s="7">
        <f t="shared" si="20"/>
        <v>-5.3687400779333205E-2</v>
      </c>
    </row>
    <row r="116" spans="1:24" x14ac:dyDescent="0.25">
      <c r="A116" s="65" t="s">
        <v>86</v>
      </c>
      <c r="B116" s="51">
        <v>2220</v>
      </c>
      <c r="C116" s="51">
        <v>2229</v>
      </c>
      <c r="D116" s="51">
        <v>2262</v>
      </c>
      <c r="E116" s="51">
        <v>2269</v>
      </c>
      <c r="F116" s="51">
        <v>2248</v>
      </c>
      <c r="G116" s="51">
        <v>2278</v>
      </c>
      <c r="H116" s="51">
        <v>2253</v>
      </c>
      <c r="I116" s="51">
        <v>2237</v>
      </c>
      <c r="J116" s="51">
        <v>2252</v>
      </c>
      <c r="K116" s="51">
        <v>2203</v>
      </c>
      <c r="L116" s="51">
        <v>2186</v>
      </c>
      <c r="M116" s="51">
        <v>2173</v>
      </c>
      <c r="N116" s="51">
        <v>2159</v>
      </c>
      <c r="O116" s="51">
        <v>2138</v>
      </c>
      <c r="P116" s="51">
        <v>2129</v>
      </c>
      <c r="Q116" s="51">
        <v>2127</v>
      </c>
      <c r="R116" s="51">
        <v>2125</v>
      </c>
      <c r="S116" s="51">
        <f t="shared" si="15"/>
        <v>17</v>
      </c>
      <c r="T116" s="52">
        <f t="shared" si="16"/>
        <v>7.6576576576576905E-3</v>
      </c>
      <c r="U116" s="51">
        <f t="shared" si="17"/>
        <v>-112</v>
      </c>
      <c r="V116" s="52">
        <f t="shared" si="18"/>
        <v>-5.0067054090299545E-2</v>
      </c>
      <c r="W116" s="6">
        <f t="shared" si="19"/>
        <v>-95</v>
      </c>
      <c r="X116" s="7">
        <f t="shared" si="20"/>
        <v>-4.27927927927928E-2</v>
      </c>
    </row>
    <row r="117" spans="1:24" x14ac:dyDescent="0.25">
      <c r="A117" s="65" t="s">
        <v>87</v>
      </c>
      <c r="B117" s="51">
        <v>10036</v>
      </c>
      <c r="C117" s="51">
        <v>10238</v>
      </c>
      <c r="D117" s="51">
        <v>10470</v>
      </c>
      <c r="E117" s="51">
        <v>10485</v>
      </c>
      <c r="F117" s="51">
        <v>10527</v>
      </c>
      <c r="G117" s="51">
        <v>10425</v>
      </c>
      <c r="H117" s="51">
        <v>10821</v>
      </c>
      <c r="I117" s="51">
        <v>10776</v>
      </c>
      <c r="J117" s="51">
        <v>10850</v>
      </c>
      <c r="K117" s="51">
        <v>10852</v>
      </c>
      <c r="L117" s="51">
        <v>10770</v>
      </c>
      <c r="M117" s="51">
        <v>10769</v>
      </c>
      <c r="N117" s="51">
        <v>10950</v>
      </c>
      <c r="O117" s="51">
        <v>9970</v>
      </c>
      <c r="P117" s="51">
        <v>9696</v>
      </c>
      <c r="Q117" s="51">
        <v>9759</v>
      </c>
      <c r="R117" s="51">
        <v>9610</v>
      </c>
      <c r="S117" s="51">
        <f t="shared" si="15"/>
        <v>740</v>
      </c>
      <c r="T117" s="52">
        <f t="shared" si="16"/>
        <v>7.3734555599840546E-2</v>
      </c>
      <c r="U117" s="51">
        <f t="shared" si="17"/>
        <v>-1166</v>
      </c>
      <c r="V117" s="52">
        <f t="shared" si="18"/>
        <v>-0.10820341499628805</v>
      </c>
      <c r="W117" s="6">
        <f t="shared" si="19"/>
        <v>-426</v>
      </c>
      <c r="X117" s="7">
        <f t="shared" si="20"/>
        <v>-4.2447190115583844E-2</v>
      </c>
    </row>
    <row r="118" spans="1:24" x14ac:dyDescent="0.25">
      <c r="A118" s="65" t="s">
        <v>88</v>
      </c>
      <c r="B118" s="51">
        <v>1328</v>
      </c>
      <c r="C118" s="51">
        <v>1363</v>
      </c>
      <c r="D118" s="51">
        <v>1405</v>
      </c>
      <c r="E118" s="51">
        <v>1457</v>
      </c>
      <c r="F118" s="51">
        <v>1466</v>
      </c>
      <c r="G118" s="51">
        <v>1454</v>
      </c>
      <c r="H118" s="51">
        <v>1411</v>
      </c>
      <c r="I118" s="51">
        <v>1398</v>
      </c>
      <c r="J118" s="51">
        <v>1443</v>
      </c>
      <c r="K118" s="51">
        <v>1416</v>
      </c>
      <c r="L118" s="51">
        <v>1406</v>
      </c>
      <c r="M118" s="51">
        <v>1383</v>
      </c>
      <c r="N118" s="51">
        <v>1380</v>
      </c>
      <c r="O118" s="51">
        <v>1394</v>
      </c>
      <c r="P118" s="51">
        <v>1447</v>
      </c>
      <c r="Q118" s="51">
        <v>1485</v>
      </c>
      <c r="R118" s="51">
        <v>1507</v>
      </c>
      <c r="S118" s="51">
        <f t="shared" si="15"/>
        <v>70</v>
      </c>
      <c r="T118" s="52">
        <f t="shared" si="16"/>
        <v>5.2710843373493965E-2</v>
      </c>
      <c r="U118" s="51">
        <f t="shared" si="17"/>
        <v>109</v>
      </c>
      <c r="V118" s="52">
        <f t="shared" si="18"/>
        <v>7.7968526466380528E-2</v>
      </c>
      <c r="W118" s="6">
        <f t="shared" si="19"/>
        <v>179</v>
      </c>
      <c r="X118" s="7">
        <f t="shared" si="20"/>
        <v>0.13478915662650603</v>
      </c>
    </row>
    <row r="119" spans="1:24" x14ac:dyDescent="0.2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5"/>
      <c r="U119" s="54"/>
      <c r="V119" s="55"/>
      <c r="W119" s="4"/>
    </row>
    <row r="120" spans="1:24" ht="30" x14ac:dyDescent="0.25">
      <c r="A120" s="67" t="s">
        <v>89</v>
      </c>
      <c r="B120" s="51">
        <v>558</v>
      </c>
      <c r="C120" s="75" t="s">
        <v>114</v>
      </c>
      <c r="D120" s="75" t="s">
        <v>114</v>
      </c>
      <c r="E120" s="75" t="s">
        <v>114</v>
      </c>
      <c r="F120" s="75" t="s">
        <v>114</v>
      </c>
      <c r="G120" s="75" t="s">
        <v>114</v>
      </c>
      <c r="H120" s="75" t="s">
        <v>114</v>
      </c>
      <c r="I120" s="75" t="s">
        <v>114</v>
      </c>
      <c r="J120" s="51">
        <v>326</v>
      </c>
      <c r="K120" s="51">
        <v>457</v>
      </c>
      <c r="L120" s="51">
        <v>760</v>
      </c>
      <c r="M120" s="51">
        <v>1345</v>
      </c>
      <c r="N120" s="51">
        <v>2077</v>
      </c>
      <c r="O120" s="51">
        <v>2332</v>
      </c>
      <c r="P120" s="51">
        <v>2544</v>
      </c>
      <c r="Q120" s="51">
        <v>2466</v>
      </c>
      <c r="R120" s="51">
        <v>2670</v>
      </c>
      <c r="S120" s="76"/>
      <c r="T120" s="77"/>
      <c r="U120" s="77"/>
      <c r="V120" s="77"/>
      <c r="W120" s="33"/>
      <c r="X120" s="34"/>
    </row>
    <row r="122" spans="1:24" x14ac:dyDescent="0.25">
      <c r="A122" s="68" t="s">
        <v>116</v>
      </c>
    </row>
    <row r="123" spans="1:24" x14ac:dyDescent="0.25">
      <c r="A123" s="69" t="s">
        <v>136</v>
      </c>
    </row>
  </sheetData>
  <autoFilter ref="A30:X118">
    <sortState ref="A31:X118">
      <sortCondition ref="A30:A118"/>
    </sortState>
  </autoFilter>
  <sortState ref="A10:Z97">
    <sortCondition ref="A10:A97"/>
  </sortState>
  <mergeCells count="6">
    <mergeCell ref="S4:T4"/>
    <mergeCell ref="U4:V4"/>
    <mergeCell ref="W4:X4"/>
    <mergeCell ref="S29:T29"/>
    <mergeCell ref="U29:V29"/>
    <mergeCell ref="W29:X29"/>
  </mergeCells>
  <hyperlinks>
    <hyperlink ref="A122" r:id="rId1" display="Source: U.S. Bureau of Labor Statistics Quarterly Census of Employment and Wages"/>
    <hyperlink ref="A123" r:id="rId2" display="compiled by David Knox"/>
  </hyperlinks>
  <pageMargins left="0.7" right="0.7" top="0.75" bottom="0.75" header="0.3" footer="0.3"/>
  <pageSetup orientation="portrait" horizontalDpi="1200" verticalDpi="1200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3"/>
  <sheetViews>
    <sheetView workbookViewId="0">
      <selection sqref="A1:XFD1048576"/>
    </sheetView>
  </sheetViews>
  <sheetFormatPr defaultRowHeight="15" x14ac:dyDescent="0.25"/>
  <cols>
    <col min="1" max="1" width="16.7109375" style="12" customWidth="1"/>
    <col min="2" max="2" width="14.7109375" style="4" bestFit="1" customWidth="1"/>
    <col min="3" max="18" width="10.140625" style="4" bestFit="1" customWidth="1"/>
    <col min="19" max="19" width="10.42578125" style="4" customWidth="1"/>
    <col min="20" max="20" width="10.42578125" style="5" customWidth="1"/>
    <col min="21" max="21" width="10.42578125" style="4" customWidth="1"/>
    <col min="22" max="22" width="10.42578125" style="5" customWidth="1"/>
    <col min="23" max="23" width="10.42578125" style="12" customWidth="1"/>
    <col min="24" max="24" width="10.42578125" style="5" customWidth="1"/>
    <col min="25" max="75" width="8" style="12" customWidth="1"/>
    <col min="76" max="16384" width="9.140625" style="12"/>
  </cols>
  <sheetData>
    <row r="1" spans="1:25" s="21" customFormat="1" ht="36" x14ac:dyDescent="0.55000000000000004">
      <c r="A1" s="22" t="s">
        <v>132</v>
      </c>
      <c r="B1" s="23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19"/>
      <c r="V1" s="20"/>
      <c r="X1" s="20"/>
    </row>
    <row r="2" spans="1:25" ht="15.75" x14ac:dyDescent="0.25">
      <c r="A2" s="36"/>
      <c r="B2" s="37"/>
    </row>
    <row r="3" spans="1:25" s="15" customFormat="1" ht="23.25" x14ac:dyDescent="0.35">
      <c r="A3" s="15" t="s">
        <v>147</v>
      </c>
      <c r="B3" s="3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3"/>
      <c r="V3" s="14"/>
      <c r="X3" s="14"/>
    </row>
    <row r="4" spans="1:25" x14ac:dyDescent="0.25">
      <c r="S4" s="106" t="s">
        <v>108</v>
      </c>
      <c r="T4" s="107"/>
      <c r="U4" s="108" t="s">
        <v>142</v>
      </c>
      <c r="V4" s="109"/>
      <c r="W4" s="110" t="s">
        <v>143</v>
      </c>
      <c r="X4" s="111"/>
    </row>
    <row r="5" spans="1:25" x14ac:dyDescent="0.25">
      <c r="A5" s="28" t="s">
        <v>120</v>
      </c>
      <c r="B5" s="41" t="s">
        <v>92</v>
      </c>
      <c r="C5" s="42" t="s">
        <v>93</v>
      </c>
      <c r="D5" s="42" t="s">
        <v>94</v>
      </c>
      <c r="E5" s="42" t="s">
        <v>95</v>
      </c>
      <c r="F5" s="42" t="s">
        <v>96</v>
      </c>
      <c r="G5" s="42" t="s">
        <v>97</v>
      </c>
      <c r="H5" s="42" t="s">
        <v>98</v>
      </c>
      <c r="I5" s="43" t="s">
        <v>99</v>
      </c>
      <c r="J5" s="44" t="s">
        <v>100</v>
      </c>
      <c r="K5" s="44" t="s">
        <v>101</v>
      </c>
      <c r="L5" s="44" t="s">
        <v>102</v>
      </c>
      <c r="M5" s="44" t="s">
        <v>103</v>
      </c>
      <c r="N5" s="44" t="s">
        <v>104</v>
      </c>
      <c r="O5" s="44" t="s">
        <v>105</v>
      </c>
      <c r="P5" s="44" t="s">
        <v>106</v>
      </c>
      <c r="Q5" s="44" t="s">
        <v>107</v>
      </c>
      <c r="R5" s="44" t="s">
        <v>122</v>
      </c>
      <c r="S5" s="71" t="s">
        <v>90</v>
      </c>
      <c r="T5" s="46" t="s">
        <v>91</v>
      </c>
      <c r="U5" s="47" t="s">
        <v>90</v>
      </c>
      <c r="V5" s="48" t="s">
        <v>91</v>
      </c>
      <c r="W5" s="49" t="s">
        <v>90</v>
      </c>
      <c r="X5" s="49" t="s">
        <v>91</v>
      </c>
    </row>
    <row r="6" spans="1:25" x14ac:dyDescent="0.25">
      <c r="A6" s="28" t="s">
        <v>152</v>
      </c>
      <c r="B6" s="50">
        <v>25673935</v>
      </c>
      <c r="C6" s="51">
        <v>24865272</v>
      </c>
      <c r="D6" s="51">
        <v>23554614</v>
      </c>
      <c r="E6" s="51">
        <v>22788417</v>
      </c>
      <c r="F6" s="51">
        <v>22848815</v>
      </c>
      <c r="G6" s="51">
        <v>23183755</v>
      </c>
      <c r="H6" s="51">
        <v>23489588</v>
      </c>
      <c r="I6" s="51">
        <v>23222363</v>
      </c>
      <c r="J6" s="51">
        <v>22390009</v>
      </c>
      <c r="K6" s="51">
        <v>19542766</v>
      </c>
      <c r="L6" s="51">
        <v>18775587</v>
      </c>
      <c r="M6" s="51">
        <v>19064901</v>
      </c>
      <c r="N6" s="51">
        <v>19479616</v>
      </c>
      <c r="O6" s="51">
        <v>19838604</v>
      </c>
      <c r="P6" s="51">
        <v>20338251</v>
      </c>
      <c r="Q6" s="51">
        <v>20716645</v>
      </c>
      <c r="R6" s="51">
        <v>20851497</v>
      </c>
      <c r="S6" s="51">
        <f>I6-B6</f>
        <v>-2451572</v>
      </c>
      <c r="T6" s="52">
        <f>I6/B6-1</f>
        <v>-9.548875152951819E-2</v>
      </c>
      <c r="U6" s="51">
        <f>R6-I6</f>
        <v>-2370866</v>
      </c>
      <c r="V6" s="52">
        <f>R6/I6-1</f>
        <v>-0.10209408921908592</v>
      </c>
      <c r="W6" s="6">
        <f>R6-B6</f>
        <v>-4822438</v>
      </c>
      <c r="X6" s="7">
        <f>R6/B6-1</f>
        <v>-0.18783400363053038</v>
      </c>
    </row>
    <row r="7" spans="1:25" x14ac:dyDescent="0.25">
      <c r="A7" s="28" t="s">
        <v>0</v>
      </c>
      <c r="B7" s="50">
        <v>1297748</v>
      </c>
      <c r="C7" s="51">
        <v>1223137</v>
      </c>
      <c r="D7" s="51">
        <v>1145767</v>
      </c>
      <c r="E7" s="51">
        <v>1100633</v>
      </c>
      <c r="F7" s="51">
        <v>1083103</v>
      </c>
      <c r="G7" s="51">
        <v>1069291</v>
      </c>
      <c r="H7" s="51">
        <v>1050691</v>
      </c>
      <c r="I7" s="51">
        <v>1020866</v>
      </c>
      <c r="J7" s="51">
        <v>975661</v>
      </c>
      <c r="K7" s="51">
        <v>835244</v>
      </c>
      <c r="L7" s="51">
        <v>813803</v>
      </c>
      <c r="M7" s="51">
        <v>838950</v>
      </c>
      <c r="N7" s="51">
        <v>863727</v>
      </c>
      <c r="O7" s="51">
        <v>875147</v>
      </c>
      <c r="P7" s="51">
        <v>899552</v>
      </c>
      <c r="Q7" s="51">
        <v>916030</v>
      </c>
      <c r="R7" s="51">
        <v>918324</v>
      </c>
      <c r="S7" s="51">
        <f>I7-B7</f>
        <v>-276882</v>
      </c>
      <c r="T7" s="52">
        <f>I7/B7-1</f>
        <v>-0.21335575165594556</v>
      </c>
      <c r="U7" s="51">
        <f>R7-I7</f>
        <v>-102542</v>
      </c>
      <c r="V7" s="52">
        <f>R7/I7-1</f>
        <v>-0.10044609184750986</v>
      </c>
      <c r="W7" s="6">
        <f>R7-B7</f>
        <v>-379424</v>
      </c>
      <c r="X7" s="7">
        <f>R7/B7-1</f>
        <v>-0.29237109207642775</v>
      </c>
      <c r="Y7" s="73"/>
    </row>
    <row r="8" spans="1:25" x14ac:dyDescent="0.25">
      <c r="A8" s="28"/>
      <c r="B8" s="29" t="s">
        <v>149</v>
      </c>
      <c r="C8" s="53">
        <f t="shared" ref="C8:R8" si="0">C7/B7-1</f>
        <v>-5.7492671920896798E-2</v>
      </c>
      <c r="D8" s="53">
        <f t="shared" si="0"/>
        <v>-6.3255383493427186E-2</v>
      </c>
      <c r="E8" s="53">
        <f t="shared" si="0"/>
        <v>-3.9391953163252169E-2</v>
      </c>
      <c r="F8" s="53">
        <f t="shared" si="0"/>
        <v>-1.5927198257729924E-2</v>
      </c>
      <c r="G8" s="53">
        <f t="shared" si="0"/>
        <v>-1.27522497860314E-2</v>
      </c>
      <c r="H8" s="53">
        <f t="shared" si="0"/>
        <v>-1.7394703593315519E-2</v>
      </c>
      <c r="I8" s="53">
        <f t="shared" si="0"/>
        <v>-2.8386081159922361E-2</v>
      </c>
      <c r="J8" s="53">
        <f t="shared" si="0"/>
        <v>-4.4281031986568298E-2</v>
      </c>
      <c r="K8" s="53">
        <f t="shared" si="0"/>
        <v>-0.14391986560905889</v>
      </c>
      <c r="L8" s="53">
        <f t="shared" si="0"/>
        <v>-2.5670343037483612E-2</v>
      </c>
      <c r="M8" s="53">
        <f t="shared" si="0"/>
        <v>3.0900598793565548E-2</v>
      </c>
      <c r="N8" s="53">
        <f t="shared" si="0"/>
        <v>2.9533345252994891E-2</v>
      </c>
      <c r="O8" s="53">
        <f t="shared" si="0"/>
        <v>1.3221770304737479E-2</v>
      </c>
      <c r="P8" s="53">
        <f t="shared" si="0"/>
        <v>2.788674359850396E-2</v>
      </c>
      <c r="Q8" s="53">
        <f t="shared" si="0"/>
        <v>1.8318007185799123E-2</v>
      </c>
      <c r="R8" s="53">
        <f t="shared" si="0"/>
        <v>2.5042847941660895E-3</v>
      </c>
      <c r="S8" s="58"/>
      <c r="T8" s="59"/>
      <c r="U8" s="58"/>
      <c r="V8" s="59"/>
      <c r="W8" s="2"/>
      <c r="X8" s="3"/>
      <c r="Y8" s="73"/>
    </row>
    <row r="9" spans="1:25" x14ac:dyDescent="0.25">
      <c r="A9" s="1"/>
      <c r="B9" s="56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8"/>
      <c r="T9" s="59"/>
      <c r="U9" s="58"/>
      <c r="V9" s="59"/>
      <c r="W9" s="2"/>
      <c r="X9" s="3"/>
      <c r="Y9" s="73"/>
    </row>
    <row r="10" spans="1:25" x14ac:dyDescent="0.25">
      <c r="A10" s="1"/>
      <c r="B10" s="56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8"/>
      <c r="T10" s="59"/>
      <c r="U10" s="58"/>
      <c r="V10" s="59"/>
      <c r="W10" s="2"/>
      <c r="X10" s="3"/>
      <c r="Y10" s="73"/>
    </row>
    <row r="11" spans="1:25" x14ac:dyDescent="0.25">
      <c r="A11" s="1"/>
      <c r="B11" s="5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8"/>
      <c r="T11" s="59"/>
      <c r="U11" s="58"/>
      <c r="V11" s="59"/>
      <c r="W11" s="2"/>
      <c r="X11" s="3"/>
      <c r="Y11" s="73"/>
    </row>
    <row r="12" spans="1:25" x14ac:dyDescent="0.25">
      <c r="A12" s="1"/>
      <c r="B12" s="5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8"/>
      <c r="T12" s="35"/>
      <c r="U12" s="35"/>
      <c r="V12" s="55"/>
      <c r="W12" s="2"/>
      <c r="X12" s="3"/>
      <c r="Y12" s="73"/>
    </row>
    <row r="13" spans="1:25" x14ac:dyDescent="0.25">
      <c r="A13" s="1"/>
      <c r="B13" s="56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8"/>
      <c r="T13" s="35"/>
      <c r="U13" s="35"/>
      <c r="V13" s="55"/>
      <c r="W13" s="2"/>
      <c r="X13" s="3"/>
      <c r="Y13" s="73"/>
    </row>
    <row r="14" spans="1:25" x14ac:dyDescent="0.25">
      <c r="A14" s="1"/>
      <c r="B14" s="56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8"/>
      <c r="T14" s="35"/>
      <c r="U14" s="35"/>
      <c r="V14" s="55"/>
      <c r="W14" s="2"/>
      <c r="X14" s="3"/>
      <c r="Y14" s="73"/>
    </row>
    <row r="15" spans="1:25" x14ac:dyDescent="0.25">
      <c r="A15" s="1"/>
      <c r="B15" s="56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8"/>
      <c r="T15" s="35"/>
      <c r="U15" s="35"/>
      <c r="V15" s="55"/>
      <c r="W15" s="2"/>
      <c r="X15" s="3"/>
      <c r="Y15" s="73"/>
    </row>
    <row r="16" spans="1:25" x14ac:dyDescent="0.25">
      <c r="A16" s="1"/>
      <c r="B16" s="56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8"/>
      <c r="T16" s="35"/>
      <c r="U16" s="35"/>
      <c r="V16" s="55"/>
      <c r="W16" s="2"/>
      <c r="X16" s="3"/>
      <c r="Y16" s="73"/>
    </row>
    <row r="17" spans="1:25" x14ac:dyDescent="0.25">
      <c r="A17" s="1"/>
      <c r="B17" s="56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8"/>
      <c r="T17" s="59"/>
      <c r="U17" s="58"/>
      <c r="V17" s="59"/>
      <c r="W17" s="2"/>
      <c r="X17" s="3"/>
      <c r="Y17" s="73"/>
    </row>
    <row r="18" spans="1:25" x14ac:dyDescent="0.25">
      <c r="A18" s="1"/>
      <c r="B18" s="56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8"/>
      <c r="T18" s="59"/>
      <c r="U18" s="58"/>
      <c r="V18" s="59"/>
      <c r="W18" s="2"/>
      <c r="X18" s="3"/>
      <c r="Y18" s="73"/>
    </row>
    <row r="19" spans="1:25" x14ac:dyDescent="0.25">
      <c r="A19" s="1"/>
      <c r="B19" s="56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8"/>
      <c r="T19" s="59"/>
      <c r="U19" s="58"/>
      <c r="V19" s="59"/>
      <c r="W19" s="2"/>
      <c r="X19" s="3"/>
      <c r="Y19" s="73"/>
    </row>
    <row r="20" spans="1:25" x14ac:dyDescent="0.25">
      <c r="A20" s="1"/>
      <c r="B20" s="56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8"/>
      <c r="T20" s="59"/>
      <c r="U20" s="58"/>
      <c r="V20" s="59"/>
      <c r="W20" s="2"/>
      <c r="X20" s="3"/>
      <c r="Y20" s="73"/>
    </row>
    <row r="21" spans="1:25" x14ac:dyDescent="0.25">
      <c r="A21" s="1"/>
      <c r="B21" s="56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8"/>
      <c r="T21" s="59"/>
      <c r="U21" s="58"/>
      <c r="V21" s="59"/>
      <c r="W21" s="2"/>
      <c r="X21" s="3"/>
      <c r="Y21" s="73"/>
    </row>
    <row r="22" spans="1:25" x14ac:dyDescent="0.25">
      <c r="A22" s="1"/>
      <c r="B22" s="56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8"/>
      <c r="T22" s="59"/>
      <c r="U22" s="58"/>
      <c r="V22" s="59"/>
      <c r="W22" s="2"/>
      <c r="X22" s="3"/>
      <c r="Y22" s="73"/>
    </row>
    <row r="23" spans="1:25" x14ac:dyDescent="0.25">
      <c r="A23" s="1"/>
      <c r="B23" s="56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8"/>
      <c r="T23" s="59"/>
      <c r="U23" s="58"/>
      <c r="V23" s="59"/>
      <c r="W23" s="2"/>
      <c r="X23" s="3"/>
      <c r="Y23" s="73"/>
    </row>
    <row r="24" spans="1:25" x14ac:dyDescent="0.25">
      <c r="A24" s="1"/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8"/>
      <c r="T24" s="59"/>
      <c r="U24" s="58"/>
      <c r="V24" s="59"/>
      <c r="W24" s="2"/>
      <c r="X24" s="3"/>
      <c r="Y24" s="73"/>
    </row>
    <row r="25" spans="1:25" x14ac:dyDescent="0.25">
      <c r="A25" s="1"/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8"/>
      <c r="T25" s="59"/>
      <c r="U25" s="58"/>
      <c r="V25" s="59"/>
      <c r="W25" s="2"/>
      <c r="X25" s="3"/>
      <c r="Y25" s="73"/>
    </row>
    <row r="26" spans="1:25" x14ac:dyDescent="0.25">
      <c r="A26" s="1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8"/>
      <c r="T26" s="59"/>
      <c r="U26" s="58"/>
      <c r="V26" s="59"/>
      <c r="W26" s="2"/>
      <c r="X26" s="3"/>
      <c r="Y26" s="73"/>
    </row>
    <row r="27" spans="1:25" x14ac:dyDescent="0.25">
      <c r="A27" s="1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8"/>
      <c r="T27" s="59"/>
      <c r="U27" s="58"/>
      <c r="V27" s="59"/>
      <c r="W27" s="2"/>
      <c r="X27" s="3"/>
      <c r="Y27" s="73"/>
    </row>
    <row r="28" spans="1:25" x14ac:dyDescent="0.25">
      <c r="A28" s="1"/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9"/>
      <c r="U28" s="58"/>
      <c r="V28" s="59"/>
      <c r="W28" s="2"/>
      <c r="X28" s="3"/>
    </row>
    <row r="29" spans="1:25" x14ac:dyDescent="0.25">
      <c r="S29" s="100" t="s">
        <v>108</v>
      </c>
      <c r="T29" s="101"/>
      <c r="U29" s="102" t="s">
        <v>142</v>
      </c>
      <c r="V29" s="103"/>
      <c r="W29" s="104" t="s">
        <v>143</v>
      </c>
      <c r="X29" s="105"/>
    </row>
    <row r="30" spans="1:25" x14ac:dyDescent="0.25">
      <c r="A30" s="28" t="s">
        <v>113</v>
      </c>
      <c r="B30" s="41" t="s">
        <v>92</v>
      </c>
      <c r="C30" s="42" t="s">
        <v>93</v>
      </c>
      <c r="D30" s="42" t="s">
        <v>94</v>
      </c>
      <c r="E30" s="42" t="s">
        <v>95</v>
      </c>
      <c r="F30" s="42" t="s">
        <v>96</v>
      </c>
      <c r="G30" s="42" t="s">
        <v>97</v>
      </c>
      <c r="H30" s="42" t="s">
        <v>98</v>
      </c>
      <c r="I30" s="43" t="s">
        <v>99</v>
      </c>
      <c r="J30" s="44" t="s">
        <v>100</v>
      </c>
      <c r="K30" s="44" t="s">
        <v>101</v>
      </c>
      <c r="L30" s="44" t="s">
        <v>102</v>
      </c>
      <c r="M30" s="44" t="s">
        <v>103</v>
      </c>
      <c r="N30" s="44" t="s">
        <v>104</v>
      </c>
      <c r="O30" s="44" t="s">
        <v>105</v>
      </c>
      <c r="P30" s="44" t="s">
        <v>106</v>
      </c>
      <c r="Q30" s="44" t="s">
        <v>107</v>
      </c>
      <c r="R30" s="44" t="s">
        <v>122</v>
      </c>
      <c r="S30" s="74" t="s">
        <v>90</v>
      </c>
      <c r="T30" s="46" t="s">
        <v>91</v>
      </c>
      <c r="U30" s="47" t="s">
        <v>90</v>
      </c>
      <c r="V30" s="48" t="s">
        <v>91</v>
      </c>
      <c r="W30" s="49" t="s">
        <v>90</v>
      </c>
      <c r="X30" s="49" t="s">
        <v>91</v>
      </c>
    </row>
    <row r="31" spans="1:25" x14ac:dyDescent="0.25">
      <c r="A31" s="65" t="s">
        <v>1</v>
      </c>
      <c r="B31" s="50">
        <v>1347</v>
      </c>
      <c r="C31" s="51">
        <v>994</v>
      </c>
      <c r="D31" s="78" t="s">
        <v>110</v>
      </c>
      <c r="E31" s="51">
        <v>833</v>
      </c>
      <c r="F31" s="51">
        <v>990</v>
      </c>
      <c r="G31" s="51">
        <v>974</v>
      </c>
      <c r="H31" s="51">
        <v>1058</v>
      </c>
      <c r="I31" s="51">
        <v>1364</v>
      </c>
      <c r="J31" s="51">
        <v>1246</v>
      </c>
      <c r="K31" s="51">
        <v>838</v>
      </c>
      <c r="L31" s="51">
        <v>848</v>
      </c>
      <c r="M31" s="51">
        <v>915</v>
      </c>
      <c r="N31" s="51">
        <v>800</v>
      </c>
      <c r="O31" s="51">
        <v>821</v>
      </c>
      <c r="P31" s="51">
        <v>848</v>
      </c>
      <c r="Q31" s="51">
        <v>929</v>
      </c>
      <c r="R31" s="51">
        <v>1006</v>
      </c>
      <c r="S31" s="51">
        <f t="shared" ref="S31:S62" si="1">I31-B31</f>
        <v>17</v>
      </c>
      <c r="T31" s="52">
        <f t="shared" ref="T31:T62" si="2">I31/B31-1</f>
        <v>1.2620638455827837E-2</v>
      </c>
      <c r="U31" s="51">
        <f t="shared" ref="U31:U62" si="3">R31-I31</f>
        <v>-358</v>
      </c>
      <c r="V31" s="52">
        <f t="shared" ref="V31:V62" si="4">R31/I31-1</f>
        <v>-0.26246334310850439</v>
      </c>
      <c r="W31" s="6">
        <f t="shared" ref="W31:W62" si="5">R31-B31</f>
        <v>-341</v>
      </c>
      <c r="X31" s="7">
        <f t="shared" ref="X31:X62" si="6">R31/B31-1</f>
        <v>-0.25315515961395696</v>
      </c>
      <c r="Y31" s="73"/>
    </row>
    <row r="32" spans="1:25" x14ac:dyDescent="0.25">
      <c r="A32" s="65" t="s">
        <v>2</v>
      </c>
      <c r="B32" s="50">
        <v>15320</v>
      </c>
      <c r="C32" s="51">
        <v>14270</v>
      </c>
      <c r="D32" s="51">
        <v>13675</v>
      </c>
      <c r="E32" s="51">
        <v>13200</v>
      </c>
      <c r="F32" s="51">
        <v>13085</v>
      </c>
      <c r="G32" s="51">
        <v>13546</v>
      </c>
      <c r="H32" s="51">
        <v>12474</v>
      </c>
      <c r="I32" s="51">
        <v>11247</v>
      </c>
      <c r="J32" s="51">
        <v>10456</v>
      </c>
      <c r="K32" s="51">
        <v>9402</v>
      </c>
      <c r="L32" s="51">
        <v>9387</v>
      </c>
      <c r="M32" s="51">
        <v>9492</v>
      </c>
      <c r="N32" s="51">
        <v>9657</v>
      </c>
      <c r="O32" s="51">
        <v>10186</v>
      </c>
      <c r="P32" s="51">
        <v>10422</v>
      </c>
      <c r="Q32" s="51">
        <v>10816</v>
      </c>
      <c r="R32" s="51">
        <v>10815</v>
      </c>
      <c r="S32" s="51">
        <f t="shared" si="1"/>
        <v>-4073</v>
      </c>
      <c r="T32" s="52">
        <f t="shared" si="2"/>
        <v>-0.26586161879895565</v>
      </c>
      <c r="U32" s="51">
        <f t="shared" si="3"/>
        <v>-432</v>
      </c>
      <c r="V32" s="52">
        <f t="shared" si="4"/>
        <v>-3.8410242731395039E-2</v>
      </c>
      <c r="W32" s="6">
        <f t="shared" si="5"/>
        <v>-4505</v>
      </c>
      <c r="X32" s="7">
        <f t="shared" si="6"/>
        <v>-0.29406005221932119</v>
      </c>
      <c r="Y32" s="73"/>
    </row>
    <row r="33" spans="1:25" x14ac:dyDescent="0.25">
      <c r="A33" s="65" t="s">
        <v>3</v>
      </c>
      <c r="B33" s="50">
        <v>6879</v>
      </c>
      <c r="C33" s="51">
        <v>6461</v>
      </c>
      <c r="D33" s="51">
        <v>5984</v>
      </c>
      <c r="E33" s="51">
        <v>5553</v>
      </c>
      <c r="F33" s="51">
        <v>5146</v>
      </c>
      <c r="G33" s="51">
        <v>5003</v>
      </c>
      <c r="H33" s="51">
        <v>4953</v>
      </c>
      <c r="I33" s="51">
        <v>4687</v>
      </c>
      <c r="J33" s="51">
        <v>4305</v>
      </c>
      <c r="K33" s="51">
        <v>3879</v>
      </c>
      <c r="L33" s="51">
        <v>3819</v>
      </c>
      <c r="M33" s="51">
        <v>3865</v>
      </c>
      <c r="N33" s="51">
        <v>3980</v>
      </c>
      <c r="O33" s="51">
        <v>4071</v>
      </c>
      <c r="P33" s="51">
        <v>4214</v>
      </c>
      <c r="Q33" s="51">
        <v>4368</v>
      </c>
      <c r="R33" s="51">
        <v>4611</v>
      </c>
      <c r="S33" s="51">
        <f t="shared" si="1"/>
        <v>-2192</v>
      </c>
      <c r="T33" s="52">
        <f t="shared" si="2"/>
        <v>-0.31865096671027771</v>
      </c>
      <c r="U33" s="51">
        <f t="shared" si="3"/>
        <v>-76</v>
      </c>
      <c r="V33" s="52">
        <f t="shared" si="4"/>
        <v>-1.6215062940046931E-2</v>
      </c>
      <c r="W33" s="6">
        <f t="shared" si="5"/>
        <v>-2268</v>
      </c>
      <c r="X33" s="7">
        <f t="shared" si="6"/>
        <v>-0.32969908416921068</v>
      </c>
      <c r="Y33" s="73"/>
    </row>
    <row r="34" spans="1:25" x14ac:dyDescent="0.25">
      <c r="A34" s="65" t="s">
        <v>4</v>
      </c>
      <c r="B34" s="50">
        <v>11760</v>
      </c>
      <c r="C34" s="51">
        <v>10572</v>
      </c>
      <c r="D34" s="51">
        <v>10444</v>
      </c>
      <c r="E34" s="51">
        <v>10026</v>
      </c>
      <c r="F34" s="51">
        <v>9898</v>
      </c>
      <c r="G34" s="51">
        <v>9954</v>
      </c>
      <c r="H34" s="51">
        <v>9664</v>
      </c>
      <c r="I34" s="51">
        <v>9023</v>
      </c>
      <c r="J34" s="51">
        <v>8611</v>
      </c>
      <c r="K34" s="51">
        <v>7079</v>
      </c>
      <c r="L34" s="51">
        <v>7249</v>
      </c>
      <c r="M34" s="51">
        <v>7525</v>
      </c>
      <c r="N34" s="51">
        <v>7532</v>
      </c>
      <c r="O34" s="51">
        <v>7718</v>
      </c>
      <c r="P34" s="51">
        <v>8088</v>
      </c>
      <c r="Q34" s="51">
        <v>8255</v>
      </c>
      <c r="R34" s="51">
        <v>8253</v>
      </c>
      <c r="S34" s="51">
        <f t="shared" si="1"/>
        <v>-2737</v>
      </c>
      <c r="T34" s="52">
        <f t="shared" si="2"/>
        <v>-0.23273809523809519</v>
      </c>
      <c r="U34" s="51">
        <f t="shared" si="3"/>
        <v>-770</v>
      </c>
      <c r="V34" s="52">
        <f t="shared" si="4"/>
        <v>-8.5337470907680402E-2</v>
      </c>
      <c r="W34" s="6">
        <f t="shared" si="5"/>
        <v>-3507</v>
      </c>
      <c r="X34" s="7">
        <f t="shared" si="6"/>
        <v>-0.29821428571428577</v>
      </c>
      <c r="Y34" s="73"/>
    </row>
    <row r="35" spans="1:25" x14ac:dyDescent="0.25">
      <c r="A35" s="65" t="s">
        <v>5</v>
      </c>
      <c r="B35" s="50">
        <v>1716</v>
      </c>
      <c r="C35" s="51">
        <v>1559</v>
      </c>
      <c r="D35" s="51">
        <v>1484</v>
      </c>
      <c r="E35" s="51">
        <v>1449</v>
      </c>
      <c r="F35" s="51">
        <v>1416</v>
      </c>
      <c r="G35" s="51">
        <v>1368</v>
      </c>
      <c r="H35" s="51">
        <v>1160</v>
      </c>
      <c r="I35" s="51">
        <v>1137</v>
      </c>
      <c r="J35" s="51">
        <v>1143</v>
      </c>
      <c r="K35" s="51">
        <v>1079</v>
      </c>
      <c r="L35" s="51">
        <v>1088</v>
      </c>
      <c r="M35" s="51">
        <v>1117</v>
      </c>
      <c r="N35" s="51">
        <v>1171</v>
      </c>
      <c r="O35" s="51">
        <v>1153</v>
      </c>
      <c r="P35" s="51">
        <v>1242</v>
      </c>
      <c r="Q35" s="51">
        <v>1215</v>
      </c>
      <c r="R35" s="51">
        <v>1191</v>
      </c>
      <c r="S35" s="51">
        <f t="shared" si="1"/>
        <v>-579</v>
      </c>
      <c r="T35" s="52">
        <f t="shared" si="2"/>
        <v>-0.33741258741258739</v>
      </c>
      <c r="U35" s="51">
        <f t="shared" si="3"/>
        <v>54</v>
      </c>
      <c r="V35" s="52">
        <f t="shared" si="4"/>
        <v>4.7493403693931402E-2</v>
      </c>
      <c r="W35" s="6">
        <f t="shared" si="5"/>
        <v>-525</v>
      </c>
      <c r="X35" s="7">
        <f t="shared" si="6"/>
        <v>-0.30594405594405594</v>
      </c>
    </row>
    <row r="36" spans="1:25" x14ac:dyDescent="0.25">
      <c r="A36" s="65" t="s">
        <v>6</v>
      </c>
      <c r="B36" s="50">
        <v>8878</v>
      </c>
      <c r="C36" s="51">
        <v>7993</v>
      </c>
      <c r="D36" s="51">
        <v>7276</v>
      </c>
      <c r="E36" s="51">
        <v>7489</v>
      </c>
      <c r="F36" s="51">
        <v>7602</v>
      </c>
      <c r="G36" s="51">
        <v>7890</v>
      </c>
      <c r="H36" s="51">
        <v>8062</v>
      </c>
      <c r="I36" s="51">
        <v>7966</v>
      </c>
      <c r="J36" s="51">
        <v>7873</v>
      </c>
      <c r="K36" s="51">
        <v>6986</v>
      </c>
      <c r="L36" s="51">
        <v>6965</v>
      </c>
      <c r="M36" s="51">
        <v>7318</v>
      </c>
      <c r="N36" s="51">
        <v>7693</v>
      </c>
      <c r="O36" s="51">
        <v>8056</v>
      </c>
      <c r="P36" s="51">
        <v>8562</v>
      </c>
      <c r="Q36" s="51">
        <v>8924</v>
      </c>
      <c r="R36" s="51">
        <v>9030</v>
      </c>
      <c r="S36" s="51">
        <f t="shared" si="1"/>
        <v>-912</v>
      </c>
      <c r="T36" s="52">
        <f t="shared" si="2"/>
        <v>-0.10272583915296241</v>
      </c>
      <c r="U36" s="51">
        <f t="shared" si="3"/>
        <v>1064</v>
      </c>
      <c r="V36" s="52">
        <f t="shared" si="4"/>
        <v>0.13356766256590502</v>
      </c>
      <c r="W36" s="6">
        <f t="shared" si="5"/>
        <v>152</v>
      </c>
      <c r="X36" s="7">
        <f t="shared" si="6"/>
        <v>1.7120973192160438E-2</v>
      </c>
    </row>
    <row r="37" spans="1:25" x14ac:dyDescent="0.25">
      <c r="A37" s="65" t="s">
        <v>7</v>
      </c>
      <c r="B37" s="50">
        <v>3522</v>
      </c>
      <c r="C37" s="51">
        <v>3391</v>
      </c>
      <c r="D37" s="51">
        <v>3324</v>
      </c>
      <c r="E37" s="51">
        <v>3622</v>
      </c>
      <c r="F37" s="51">
        <v>3833</v>
      </c>
      <c r="G37" s="51">
        <v>3920</v>
      </c>
      <c r="H37" s="51">
        <v>3881</v>
      </c>
      <c r="I37" s="51">
        <v>3870</v>
      </c>
      <c r="J37" s="51">
        <v>3680</v>
      </c>
      <c r="K37" s="51">
        <v>3411</v>
      </c>
      <c r="L37" s="51">
        <v>3513</v>
      </c>
      <c r="M37" s="51">
        <v>3675</v>
      </c>
      <c r="N37" s="51">
        <v>3786</v>
      </c>
      <c r="O37" s="51">
        <v>3825</v>
      </c>
      <c r="P37" s="51">
        <v>4335</v>
      </c>
      <c r="Q37" s="51">
        <v>4031</v>
      </c>
      <c r="R37" s="51">
        <v>3479</v>
      </c>
      <c r="S37" s="51">
        <f t="shared" si="1"/>
        <v>348</v>
      </c>
      <c r="T37" s="52">
        <f t="shared" si="2"/>
        <v>9.8807495741056295E-2</v>
      </c>
      <c r="U37" s="51">
        <f t="shared" si="3"/>
        <v>-391</v>
      </c>
      <c r="V37" s="52">
        <f t="shared" si="4"/>
        <v>-0.10103359173126614</v>
      </c>
      <c r="W37" s="6">
        <f t="shared" si="5"/>
        <v>-43</v>
      </c>
      <c r="X37" s="7">
        <f t="shared" si="6"/>
        <v>-1.2208972174900579E-2</v>
      </c>
    </row>
    <row r="38" spans="1:25" x14ac:dyDescent="0.25">
      <c r="A38" s="65" t="s">
        <v>8</v>
      </c>
      <c r="B38" s="50">
        <v>1529</v>
      </c>
      <c r="C38" s="51">
        <v>1069</v>
      </c>
      <c r="D38" s="51">
        <v>983</v>
      </c>
      <c r="E38" s="51">
        <v>958</v>
      </c>
      <c r="F38" s="51">
        <v>961</v>
      </c>
      <c r="G38" s="51">
        <v>1081</v>
      </c>
      <c r="H38" s="51">
        <v>1233</v>
      </c>
      <c r="I38" s="51">
        <v>1282</v>
      </c>
      <c r="J38" s="51">
        <v>1131</v>
      </c>
      <c r="K38" s="51">
        <v>854</v>
      </c>
      <c r="L38" s="51">
        <v>946</v>
      </c>
      <c r="M38" s="51">
        <v>965</v>
      </c>
      <c r="N38" s="51">
        <v>1073</v>
      </c>
      <c r="O38" s="51">
        <v>1120</v>
      </c>
      <c r="P38" s="51">
        <v>1154</v>
      </c>
      <c r="Q38" s="51">
        <v>1054</v>
      </c>
      <c r="R38" s="51">
        <v>1114</v>
      </c>
      <c r="S38" s="51">
        <f t="shared" si="1"/>
        <v>-247</v>
      </c>
      <c r="T38" s="52">
        <f t="shared" si="2"/>
        <v>-0.16154349247874433</v>
      </c>
      <c r="U38" s="51">
        <f t="shared" si="3"/>
        <v>-168</v>
      </c>
      <c r="V38" s="52">
        <f t="shared" si="4"/>
        <v>-0.13104524180967236</v>
      </c>
      <c r="W38" s="6">
        <f t="shared" si="5"/>
        <v>-415</v>
      </c>
      <c r="X38" s="7">
        <f t="shared" si="6"/>
        <v>-0.27141922825376064</v>
      </c>
    </row>
    <row r="39" spans="1:25" x14ac:dyDescent="0.25">
      <c r="A39" s="65" t="s">
        <v>9</v>
      </c>
      <c r="B39" s="50">
        <v>30027</v>
      </c>
      <c r="C39" s="51">
        <v>28801</v>
      </c>
      <c r="D39" s="51">
        <v>27510</v>
      </c>
      <c r="E39" s="51">
        <v>27496</v>
      </c>
      <c r="F39" s="51">
        <v>29919</v>
      </c>
      <c r="G39" s="51">
        <v>30026</v>
      </c>
      <c r="H39" s="51">
        <v>30346</v>
      </c>
      <c r="I39" s="51">
        <v>29817</v>
      </c>
      <c r="J39" s="51">
        <v>29333</v>
      </c>
      <c r="K39" s="51">
        <v>25426</v>
      </c>
      <c r="L39" s="51">
        <v>25581</v>
      </c>
      <c r="M39" s="51">
        <v>26057</v>
      </c>
      <c r="N39" s="51">
        <v>25281</v>
      </c>
      <c r="O39" s="51">
        <v>24768</v>
      </c>
      <c r="P39" s="51">
        <v>26444</v>
      </c>
      <c r="Q39" s="51">
        <v>28327</v>
      </c>
      <c r="R39" s="51">
        <v>29235</v>
      </c>
      <c r="S39" s="51">
        <f t="shared" si="1"/>
        <v>-210</v>
      </c>
      <c r="T39" s="52">
        <f t="shared" si="2"/>
        <v>-6.9937056649015394E-3</v>
      </c>
      <c r="U39" s="51">
        <f t="shared" si="3"/>
        <v>-582</v>
      </c>
      <c r="V39" s="52">
        <f t="shared" si="4"/>
        <v>-1.9519066304457211E-2</v>
      </c>
      <c r="W39" s="6">
        <f t="shared" si="5"/>
        <v>-792</v>
      </c>
      <c r="X39" s="7">
        <f t="shared" si="6"/>
        <v>-2.6376261364771669E-2</v>
      </c>
    </row>
    <row r="40" spans="1:25" x14ac:dyDescent="0.25">
      <c r="A40" s="65" t="s">
        <v>10</v>
      </c>
      <c r="B40" s="50">
        <v>2407</v>
      </c>
      <c r="C40" s="51">
        <v>2287</v>
      </c>
      <c r="D40" s="51">
        <v>2208</v>
      </c>
      <c r="E40" s="51">
        <v>1637</v>
      </c>
      <c r="F40" s="51">
        <v>1505</v>
      </c>
      <c r="G40" s="51">
        <v>1536</v>
      </c>
      <c r="H40" s="51">
        <v>1766</v>
      </c>
      <c r="I40" s="51">
        <v>1839</v>
      </c>
      <c r="J40" s="51">
        <v>1742</v>
      </c>
      <c r="K40" s="51">
        <v>1382</v>
      </c>
      <c r="L40" s="51">
        <v>1457</v>
      </c>
      <c r="M40" s="51">
        <v>1455</v>
      </c>
      <c r="N40" s="51">
        <v>1816</v>
      </c>
      <c r="O40" s="51">
        <v>2264</v>
      </c>
      <c r="P40" s="51">
        <v>2247</v>
      </c>
      <c r="Q40" s="51">
        <v>2156</v>
      </c>
      <c r="R40" s="51">
        <v>2279</v>
      </c>
      <c r="S40" s="51">
        <f t="shared" si="1"/>
        <v>-568</v>
      </c>
      <c r="T40" s="52">
        <f t="shared" si="2"/>
        <v>-0.23597839634399664</v>
      </c>
      <c r="U40" s="51">
        <f t="shared" si="3"/>
        <v>440</v>
      </c>
      <c r="V40" s="52">
        <f t="shared" si="4"/>
        <v>0.2392604676454595</v>
      </c>
      <c r="W40" s="6">
        <f t="shared" si="5"/>
        <v>-128</v>
      </c>
      <c r="X40" s="7">
        <f t="shared" si="6"/>
        <v>-5.3178230162027385E-2</v>
      </c>
    </row>
    <row r="41" spans="1:25" x14ac:dyDescent="0.25">
      <c r="A41" s="65" t="s">
        <v>11</v>
      </c>
      <c r="B41" s="50">
        <v>4142</v>
      </c>
      <c r="C41" s="51">
        <v>3981</v>
      </c>
      <c r="D41" s="51">
        <v>4005</v>
      </c>
      <c r="E41" s="51">
        <v>3944</v>
      </c>
      <c r="F41" s="51">
        <v>3921</v>
      </c>
      <c r="G41" s="51">
        <v>3965</v>
      </c>
      <c r="H41" s="51">
        <v>3890</v>
      </c>
      <c r="I41" s="51">
        <v>3732</v>
      </c>
      <c r="J41" s="51">
        <v>3448</v>
      </c>
      <c r="K41" s="51">
        <v>2896</v>
      </c>
      <c r="L41" s="51">
        <v>2717</v>
      </c>
      <c r="M41" s="51">
        <v>2755</v>
      </c>
      <c r="N41" s="51">
        <v>3126</v>
      </c>
      <c r="O41" s="51">
        <v>3953</v>
      </c>
      <c r="P41" s="51">
        <v>4045</v>
      </c>
      <c r="Q41" s="51">
        <v>4041</v>
      </c>
      <c r="R41" s="51">
        <v>4119</v>
      </c>
      <c r="S41" s="51">
        <f t="shared" si="1"/>
        <v>-410</v>
      </c>
      <c r="T41" s="52">
        <f t="shared" si="2"/>
        <v>-9.8985997102848833E-2</v>
      </c>
      <c r="U41" s="51">
        <f t="shared" si="3"/>
        <v>387</v>
      </c>
      <c r="V41" s="52">
        <f t="shared" si="4"/>
        <v>0.1036977491961415</v>
      </c>
      <c r="W41" s="6">
        <f t="shared" si="5"/>
        <v>-23</v>
      </c>
      <c r="X41" s="7">
        <f t="shared" si="6"/>
        <v>-5.5528730082086142E-3</v>
      </c>
    </row>
    <row r="42" spans="1:25" x14ac:dyDescent="0.25">
      <c r="A42" s="65" t="s">
        <v>12</v>
      </c>
      <c r="B42" s="50">
        <v>16376</v>
      </c>
      <c r="C42" s="51">
        <v>14319</v>
      </c>
      <c r="D42" s="51">
        <v>12068</v>
      </c>
      <c r="E42" s="51">
        <v>10818</v>
      </c>
      <c r="F42" s="51">
        <v>10412</v>
      </c>
      <c r="G42" s="51">
        <v>10448</v>
      </c>
      <c r="H42" s="51">
        <v>10001</v>
      </c>
      <c r="I42" s="51">
        <v>9429</v>
      </c>
      <c r="J42" s="51">
        <v>9285</v>
      </c>
      <c r="K42" s="51">
        <v>7933</v>
      </c>
      <c r="L42" s="51">
        <v>7611</v>
      </c>
      <c r="M42" s="51">
        <v>7955</v>
      </c>
      <c r="N42" s="51">
        <v>8302</v>
      </c>
      <c r="O42" s="51">
        <v>8005</v>
      </c>
      <c r="P42" s="51">
        <v>7981</v>
      </c>
      <c r="Q42" s="51">
        <v>8133</v>
      </c>
      <c r="R42" s="51">
        <v>8241</v>
      </c>
      <c r="S42" s="51">
        <f t="shared" si="1"/>
        <v>-6947</v>
      </c>
      <c r="T42" s="52">
        <f t="shared" si="2"/>
        <v>-0.42421836834391791</v>
      </c>
      <c r="U42" s="51">
        <f t="shared" si="3"/>
        <v>-1188</v>
      </c>
      <c r="V42" s="52">
        <f t="shared" si="4"/>
        <v>-0.12599427298759147</v>
      </c>
      <c r="W42" s="6">
        <f t="shared" si="5"/>
        <v>-8135</v>
      </c>
      <c r="X42" s="7">
        <f t="shared" si="6"/>
        <v>-0.49676355642403514</v>
      </c>
    </row>
    <row r="43" spans="1:25" x14ac:dyDescent="0.25">
      <c r="A43" s="65" t="s">
        <v>13</v>
      </c>
      <c r="B43" s="50">
        <v>11861</v>
      </c>
      <c r="C43" s="51">
        <v>11825</v>
      </c>
      <c r="D43" s="51">
        <v>11600</v>
      </c>
      <c r="E43" s="51">
        <v>9904</v>
      </c>
      <c r="F43" s="51">
        <v>10273</v>
      </c>
      <c r="G43" s="51">
        <v>10217</v>
      </c>
      <c r="H43" s="51">
        <v>10747</v>
      </c>
      <c r="I43" s="51">
        <v>10071</v>
      </c>
      <c r="J43" s="51">
        <v>8960</v>
      </c>
      <c r="K43" s="51">
        <v>7364</v>
      </c>
      <c r="L43" s="51">
        <v>6964</v>
      </c>
      <c r="M43" s="51">
        <v>7461</v>
      </c>
      <c r="N43" s="51">
        <v>8174</v>
      </c>
      <c r="O43" s="51">
        <v>7891</v>
      </c>
      <c r="P43" s="51">
        <v>8610</v>
      </c>
      <c r="Q43" s="51">
        <v>9041</v>
      </c>
      <c r="R43" s="51">
        <v>9320</v>
      </c>
      <c r="S43" s="51">
        <f t="shared" si="1"/>
        <v>-1790</v>
      </c>
      <c r="T43" s="52">
        <f t="shared" si="2"/>
        <v>-0.15091476266756598</v>
      </c>
      <c r="U43" s="51">
        <f t="shared" si="3"/>
        <v>-751</v>
      </c>
      <c r="V43" s="52">
        <f t="shared" si="4"/>
        <v>-7.4570549101380168E-2</v>
      </c>
      <c r="W43" s="6">
        <f t="shared" si="5"/>
        <v>-2541</v>
      </c>
      <c r="X43" s="7">
        <f t="shared" si="6"/>
        <v>-0.21423151504932125</v>
      </c>
    </row>
    <row r="44" spans="1:25" x14ac:dyDescent="0.25">
      <c r="A44" s="65" t="s">
        <v>14</v>
      </c>
      <c r="B44" s="50">
        <v>5178</v>
      </c>
      <c r="C44" s="51">
        <v>4922</v>
      </c>
      <c r="D44" s="51">
        <v>4726</v>
      </c>
      <c r="E44" s="51">
        <v>4777</v>
      </c>
      <c r="F44" s="51">
        <v>4782</v>
      </c>
      <c r="G44" s="51">
        <v>4935</v>
      </c>
      <c r="H44" s="51">
        <v>4961</v>
      </c>
      <c r="I44" s="51">
        <v>4549</v>
      </c>
      <c r="J44" s="51">
        <v>4305</v>
      </c>
      <c r="K44" s="51">
        <v>3483</v>
      </c>
      <c r="L44" s="51">
        <v>3306</v>
      </c>
      <c r="M44" s="51">
        <v>3368</v>
      </c>
      <c r="N44" s="51">
        <v>3406</v>
      </c>
      <c r="O44" s="51">
        <v>3452</v>
      </c>
      <c r="P44" s="51">
        <v>3575</v>
      </c>
      <c r="Q44" s="51">
        <v>3347</v>
      </c>
      <c r="R44" s="51">
        <v>3577</v>
      </c>
      <c r="S44" s="51">
        <f t="shared" si="1"/>
        <v>-629</v>
      </c>
      <c r="T44" s="52">
        <f t="shared" si="2"/>
        <v>-0.12147547315565854</v>
      </c>
      <c r="U44" s="51">
        <f t="shared" si="3"/>
        <v>-972</v>
      </c>
      <c r="V44" s="52">
        <f t="shared" si="4"/>
        <v>-0.21367333479885686</v>
      </c>
      <c r="W44" s="6">
        <f t="shared" si="5"/>
        <v>-1601</v>
      </c>
      <c r="X44" s="7">
        <f t="shared" si="6"/>
        <v>-0.30919273850907691</v>
      </c>
    </row>
    <row r="45" spans="1:25" x14ac:dyDescent="0.25">
      <c r="A45" s="65" t="s">
        <v>15</v>
      </c>
      <c r="B45" s="50">
        <v>10830</v>
      </c>
      <c r="C45" s="51">
        <v>9954</v>
      </c>
      <c r="D45" s="51">
        <v>9351</v>
      </c>
      <c r="E45" s="51">
        <v>8681</v>
      </c>
      <c r="F45" s="51">
        <v>8216</v>
      </c>
      <c r="G45" s="51">
        <v>8010</v>
      </c>
      <c r="H45" s="51">
        <v>7763</v>
      </c>
      <c r="I45" s="51">
        <v>8174</v>
      </c>
      <c r="J45" s="51">
        <v>7961</v>
      </c>
      <c r="K45" s="51">
        <v>6626</v>
      </c>
      <c r="L45" s="51">
        <v>6505</v>
      </c>
      <c r="M45" s="51">
        <v>6681</v>
      </c>
      <c r="N45" s="51">
        <v>6894</v>
      </c>
      <c r="O45" s="51">
        <v>7165</v>
      </c>
      <c r="P45" s="51">
        <v>7597</v>
      </c>
      <c r="Q45" s="51">
        <v>7613</v>
      </c>
      <c r="R45" s="51">
        <v>7379</v>
      </c>
      <c r="S45" s="51">
        <f t="shared" si="1"/>
        <v>-2656</v>
      </c>
      <c r="T45" s="52">
        <f t="shared" si="2"/>
        <v>-0.24524469067405352</v>
      </c>
      <c r="U45" s="51">
        <f t="shared" si="3"/>
        <v>-795</v>
      </c>
      <c r="V45" s="52">
        <f t="shared" si="4"/>
        <v>-9.7259603621238089E-2</v>
      </c>
      <c r="W45" s="6">
        <f t="shared" si="5"/>
        <v>-3451</v>
      </c>
      <c r="X45" s="7">
        <f t="shared" si="6"/>
        <v>-0.31865189289012008</v>
      </c>
    </row>
    <row r="46" spans="1:25" x14ac:dyDescent="0.25">
      <c r="A46" s="65" t="s">
        <v>16</v>
      </c>
      <c r="B46" s="50">
        <v>4884</v>
      </c>
      <c r="C46" s="51">
        <v>4452</v>
      </c>
      <c r="D46" s="51">
        <v>4221</v>
      </c>
      <c r="E46" s="51">
        <v>4282</v>
      </c>
      <c r="F46" s="51">
        <v>4067</v>
      </c>
      <c r="G46" s="51">
        <v>4336</v>
      </c>
      <c r="H46" s="51">
        <v>3957</v>
      </c>
      <c r="I46" s="51">
        <v>3773</v>
      </c>
      <c r="J46" s="51">
        <v>3430</v>
      </c>
      <c r="K46" s="51">
        <v>2996</v>
      </c>
      <c r="L46" s="51">
        <v>3025</v>
      </c>
      <c r="M46" s="51">
        <v>2972</v>
      </c>
      <c r="N46" s="51">
        <v>2900</v>
      </c>
      <c r="O46" s="51">
        <v>2781</v>
      </c>
      <c r="P46" s="51">
        <v>2912</v>
      </c>
      <c r="Q46" s="51">
        <v>3705</v>
      </c>
      <c r="R46" s="51">
        <v>2965</v>
      </c>
      <c r="S46" s="51">
        <f t="shared" si="1"/>
        <v>-1111</v>
      </c>
      <c r="T46" s="52">
        <f t="shared" si="2"/>
        <v>-0.22747747747747749</v>
      </c>
      <c r="U46" s="51">
        <f t="shared" si="3"/>
        <v>-808</v>
      </c>
      <c r="V46" s="52">
        <f t="shared" si="4"/>
        <v>-0.2141531937450305</v>
      </c>
      <c r="W46" s="6">
        <f t="shared" si="5"/>
        <v>-1919</v>
      </c>
      <c r="X46" s="7">
        <f t="shared" si="6"/>
        <v>-0.39291564291564296</v>
      </c>
    </row>
    <row r="47" spans="1:25" x14ac:dyDescent="0.25">
      <c r="A47" s="65" t="s">
        <v>17</v>
      </c>
      <c r="B47" s="50">
        <v>7428</v>
      </c>
      <c r="C47" s="51">
        <v>6863</v>
      </c>
      <c r="D47" s="51">
        <v>6125</v>
      </c>
      <c r="E47" s="51">
        <v>5829</v>
      </c>
      <c r="F47" s="51">
        <v>5889</v>
      </c>
      <c r="G47" s="51">
        <v>6032</v>
      </c>
      <c r="H47" s="51">
        <v>5818</v>
      </c>
      <c r="I47" s="51">
        <v>5288</v>
      </c>
      <c r="J47" s="51">
        <v>4729</v>
      </c>
      <c r="K47" s="51">
        <v>3888</v>
      </c>
      <c r="L47" s="51">
        <v>3868</v>
      </c>
      <c r="M47" s="51">
        <v>4171</v>
      </c>
      <c r="N47" s="51">
        <v>4342</v>
      </c>
      <c r="O47" s="51">
        <v>3789</v>
      </c>
      <c r="P47" s="51">
        <v>3791</v>
      </c>
      <c r="Q47" s="51">
        <v>3678</v>
      </c>
      <c r="R47" s="51">
        <v>3485</v>
      </c>
      <c r="S47" s="51">
        <f t="shared" si="1"/>
        <v>-2140</v>
      </c>
      <c r="T47" s="52">
        <f t="shared" si="2"/>
        <v>-0.28809908454496502</v>
      </c>
      <c r="U47" s="51">
        <f t="shared" si="3"/>
        <v>-1803</v>
      </c>
      <c r="V47" s="52">
        <f t="shared" si="4"/>
        <v>-0.3409606656580938</v>
      </c>
      <c r="W47" s="6">
        <f t="shared" si="5"/>
        <v>-3943</v>
      </c>
      <c r="X47" s="7">
        <f t="shared" si="6"/>
        <v>-0.53082929456112016</v>
      </c>
    </row>
    <row r="48" spans="1:25" x14ac:dyDescent="0.25">
      <c r="A48" s="65" t="s">
        <v>18</v>
      </c>
      <c r="B48" s="50">
        <v>146708</v>
      </c>
      <c r="C48" s="51">
        <v>135741</v>
      </c>
      <c r="D48" s="51">
        <v>123663</v>
      </c>
      <c r="E48" s="51">
        <v>118017</v>
      </c>
      <c r="F48" s="51">
        <v>115461</v>
      </c>
      <c r="G48" s="51">
        <v>111957</v>
      </c>
      <c r="H48" s="51">
        <v>111007</v>
      </c>
      <c r="I48" s="51">
        <v>106714</v>
      </c>
      <c r="J48" s="51">
        <v>103395</v>
      </c>
      <c r="K48" s="51">
        <v>88829</v>
      </c>
      <c r="L48" s="51">
        <v>86365</v>
      </c>
      <c r="M48" s="51">
        <v>88421</v>
      </c>
      <c r="N48" s="51">
        <v>90147</v>
      </c>
      <c r="O48" s="51">
        <v>90814</v>
      </c>
      <c r="P48" s="51">
        <v>90507</v>
      </c>
      <c r="Q48" s="51">
        <v>90778</v>
      </c>
      <c r="R48" s="51">
        <v>88927</v>
      </c>
      <c r="S48" s="51">
        <f t="shared" si="1"/>
        <v>-39994</v>
      </c>
      <c r="T48" s="52">
        <f t="shared" si="2"/>
        <v>-0.27260953731221205</v>
      </c>
      <c r="U48" s="51">
        <f t="shared" si="3"/>
        <v>-17787</v>
      </c>
      <c r="V48" s="52">
        <f t="shared" si="4"/>
        <v>-0.16667916112225201</v>
      </c>
      <c r="W48" s="6">
        <f t="shared" si="5"/>
        <v>-57781</v>
      </c>
      <c r="X48" s="7">
        <f t="shared" si="6"/>
        <v>-0.39385036944133922</v>
      </c>
    </row>
    <row r="49" spans="1:24" x14ac:dyDescent="0.25">
      <c r="A49" s="65" t="s">
        <v>19</v>
      </c>
      <c r="B49" s="50">
        <v>6333</v>
      </c>
      <c r="C49" s="51">
        <v>6352</v>
      </c>
      <c r="D49" s="51">
        <v>5997</v>
      </c>
      <c r="E49" s="51">
        <v>6372</v>
      </c>
      <c r="F49" s="51">
        <v>6255</v>
      </c>
      <c r="G49" s="51">
        <v>6051</v>
      </c>
      <c r="H49" s="51">
        <v>5911</v>
      </c>
      <c r="I49" s="51">
        <v>5838</v>
      </c>
      <c r="J49" s="51">
        <v>5719</v>
      </c>
      <c r="K49" s="51">
        <v>5105</v>
      </c>
      <c r="L49" s="51">
        <v>5081</v>
      </c>
      <c r="M49" s="51">
        <v>5215</v>
      </c>
      <c r="N49" s="51">
        <v>5827</v>
      </c>
      <c r="O49" s="51">
        <v>6000</v>
      </c>
      <c r="P49" s="51">
        <v>5994</v>
      </c>
      <c r="Q49" s="51">
        <v>6086</v>
      </c>
      <c r="R49" s="51">
        <v>6312</v>
      </c>
      <c r="S49" s="51">
        <f t="shared" si="1"/>
        <v>-495</v>
      </c>
      <c r="T49" s="52">
        <f t="shared" si="2"/>
        <v>-7.8162008526764581E-2</v>
      </c>
      <c r="U49" s="51">
        <f t="shared" si="3"/>
        <v>474</v>
      </c>
      <c r="V49" s="52">
        <f t="shared" si="4"/>
        <v>8.1192189105858237E-2</v>
      </c>
      <c r="W49" s="6">
        <f t="shared" si="5"/>
        <v>-21</v>
      </c>
      <c r="X49" s="7">
        <f t="shared" si="6"/>
        <v>-3.3159639981051869E-3</v>
      </c>
    </row>
    <row r="50" spans="1:24" x14ac:dyDescent="0.25">
      <c r="A50" s="65" t="s">
        <v>20</v>
      </c>
      <c r="B50" s="50">
        <v>7324</v>
      </c>
      <c r="C50" s="51">
        <v>6696</v>
      </c>
      <c r="D50" s="51">
        <v>6346</v>
      </c>
      <c r="E50" s="51">
        <v>6028</v>
      </c>
      <c r="F50" s="51">
        <v>6063</v>
      </c>
      <c r="G50" s="51">
        <v>5896</v>
      </c>
      <c r="H50" s="51">
        <v>5614</v>
      </c>
      <c r="I50" s="51">
        <v>5279</v>
      </c>
      <c r="J50" s="51">
        <v>5100</v>
      </c>
      <c r="K50" s="51">
        <v>4092</v>
      </c>
      <c r="L50" s="51">
        <v>4014</v>
      </c>
      <c r="M50" s="51">
        <v>3951</v>
      </c>
      <c r="N50" s="51">
        <v>4000</v>
      </c>
      <c r="O50" s="51">
        <v>4207</v>
      </c>
      <c r="P50" s="51">
        <v>4582</v>
      </c>
      <c r="Q50" s="51">
        <v>4259</v>
      </c>
      <c r="R50" s="51">
        <v>3988</v>
      </c>
      <c r="S50" s="51">
        <f t="shared" si="1"/>
        <v>-2045</v>
      </c>
      <c r="T50" s="52">
        <f t="shared" si="2"/>
        <v>-0.27921900600764604</v>
      </c>
      <c r="U50" s="51">
        <f t="shared" si="3"/>
        <v>-1291</v>
      </c>
      <c r="V50" s="52">
        <f t="shared" si="4"/>
        <v>-0.24455389278272399</v>
      </c>
      <c r="W50" s="6">
        <f t="shared" si="5"/>
        <v>-3336</v>
      </c>
      <c r="X50" s="7">
        <f t="shared" si="6"/>
        <v>-0.45548880393227742</v>
      </c>
    </row>
    <row r="51" spans="1:24" x14ac:dyDescent="0.25">
      <c r="A51" s="65" t="s">
        <v>21</v>
      </c>
      <c r="B51" s="50">
        <v>7719</v>
      </c>
      <c r="C51" s="51">
        <v>8136</v>
      </c>
      <c r="D51" s="51">
        <v>7576</v>
      </c>
      <c r="E51" s="51">
        <v>8031</v>
      </c>
      <c r="F51" s="51">
        <v>8571</v>
      </c>
      <c r="G51" s="51">
        <v>9189</v>
      </c>
      <c r="H51" s="51">
        <v>9190</v>
      </c>
      <c r="I51" s="51">
        <v>8909</v>
      </c>
      <c r="J51" s="51">
        <v>9055</v>
      </c>
      <c r="K51" s="51">
        <v>7988</v>
      </c>
      <c r="L51" s="51">
        <v>7892</v>
      </c>
      <c r="M51" s="51">
        <v>8086</v>
      </c>
      <c r="N51" s="51">
        <v>8654</v>
      </c>
      <c r="O51" s="51">
        <v>8970</v>
      </c>
      <c r="P51" s="51">
        <v>9366</v>
      </c>
      <c r="Q51" s="51">
        <v>9735</v>
      </c>
      <c r="R51" s="51">
        <v>9558</v>
      </c>
      <c r="S51" s="51">
        <f t="shared" si="1"/>
        <v>1190</v>
      </c>
      <c r="T51" s="52">
        <f t="shared" si="2"/>
        <v>0.15416504728591796</v>
      </c>
      <c r="U51" s="51">
        <f t="shared" si="3"/>
        <v>649</v>
      </c>
      <c r="V51" s="52">
        <f t="shared" si="4"/>
        <v>7.2847682119205226E-2</v>
      </c>
      <c r="W51" s="6">
        <f t="shared" si="5"/>
        <v>1839</v>
      </c>
      <c r="X51" s="7">
        <f t="shared" si="6"/>
        <v>0.23824329576369996</v>
      </c>
    </row>
    <row r="52" spans="1:24" x14ac:dyDescent="0.25">
      <c r="A52" s="65" t="s">
        <v>22</v>
      </c>
      <c r="B52" s="50">
        <v>11934</v>
      </c>
      <c r="C52" s="51">
        <v>10781</v>
      </c>
      <c r="D52" s="51">
        <v>10113</v>
      </c>
      <c r="E52" s="51">
        <v>9894</v>
      </c>
      <c r="F52" s="51">
        <v>9344</v>
      </c>
      <c r="G52" s="51">
        <v>8877</v>
      </c>
      <c r="H52" s="51">
        <v>8304</v>
      </c>
      <c r="I52" s="51">
        <v>7470</v>
      </c>
      <c r="J52" s="51">
        <v>6776</v>
      </c>
      <c r="K52" s="51">
        <v>6035</v>
      </c>
      <c r="L52" s="51">
        <v>6506</v>
      </c>
      <c r="M52" s="51">
        <v>7153</v>
      </c>
      <c r="N52" s="51">
        <v>7327</v>
      </c>
      <c r="O52" s="51">
        <v>7362</v>
      </c>
      <c r="P52" s="51">
        <v>7427</v>
      </c>
      <c r="Q52" s="51">
        <v>7486</v>
      </c>
      <c r="R52" s="51">
        <v>7397</v>
      </c>
      <c r="S52" s="51">
        <f t="shared" si="1"/>
        <v>-4464</v>
      </c>
      <c r="T52" s="52">
        <f t="shared" si="2"/>
        <v>-0.37405731523378583</v>
      </c>
      <c r="U52" s="51">
        <f t="shared" si="3"/>
        <v>-73</v>
      </c>
      <c r="V52" s="52">
        <f t="shared" si="4"/>
        <v>-9.7724230254351285E-3</v>
      </c>
      <c r="W52" s="6">
        <f t="shared" si="5"/>
        <v>-4537</v>
      </c>
      <c r="X52" s="7">
        <f t="shared" si="6"/>
        <v>-0.38017429193899777</v>
      </c>
    </row>
    <row r="53" spans="1:24" x14ac:dyDescent="0.25">
      <c r="A53" s="65" t="s">
        <v>23</v>
      </c>
      <c r="B53" s="50">
        <v>7888</v>
      </c>
      <c r="C53" s="51">
        <v>7877</v>
      </c>
      <c r="D53" s="51">
        <v>7860</v>
      </c>
      <c r="E53" s="51">
        <v>7591</v>
      </c>
      <c r="F53" s="51">
        <v>7409</v>
      </c>
      <c r="G53" s="51">
        <v>7389</v>
      </c>
      <c r="H53" s="51">
        <v>7837</v>
      </c>
      <c r="I53" s="51">
        <v>7499</v>
      </c>
      <c r="J53" s="51">
        <v>6905</v>
      </c>
      <c r="K53" s="51">
        <v>6286</v>
      </c>
      <c r="L53" s="51">
        <v>6075</v>
      </c>
      <c r="M53" s="51">
        <v>5987</v>
      </c>
      <c r="N53" s="51">
        <v>6105</v>
      </c>
      <c r="O53" s="51">
        <v>6202</v>
      </c>
      <c r="P53" s="51">
        <v>6071</v>
      </c>
      <c r="Q53" s="51">
        <v>6093</v>
      </c>
      <c r="R53" s="51">
        <v>6226</v>
      </c>
      <c r="S53" s="51">
        <f t="shared" si="1"/>
        <v>-389</v>
      </c>
      <c r="T53" s="52">
        <f t="shared" si="2"/>
        <v>-4.9315415821501007E-2</v>
      </c>
      <c r="U53" s="51">
        <f t="shared" si="3"/>
        <v>-1273</v>
      </c>
      <c r="V53" s="52">
        <f t="shared" si="4"/>
        <v>-0.16975596746232835</v>
      </c>
      <c r="W53" s="6">
        <f t="shared" si="5"/>
        <v>-1662</v>
      </c>
      <c r="X53" s="7">
        <f t="shared" si="6"/>
        <v>-0.21069979716024345</v>
      </c>
    </row>
    <row r="54" spans="1:24" x14ac:dyDescent="0.25">
      <c r="A54" s="65" t="s">
        <v>24</v>
      </c>
      <c r="B54" s="50">
        <v>3176</v>
      </c>
      <c r="C54" s="51">
        <v>3288</v>
      </c>
      <c r="D54" s="51">
        <v>3112</v>
      </c>
      <c r="E54" s="51">
        <v>2997</v>
      </c>
      <c r="F54" s="51">
        <v>2923</v>
      </c>
      <c r="G54" s="51">
        <v>2732</v>
      </c>
      <c r="H54" s="51">
        <v>2671</v>
      </c>
      <c r="I54" s="51">
        <v>2723</v>
      </c>
      <c r="J54" s="51">
        <v>2591</v>
      </c>
      <c r="K54" s="51">
        <v>2113</v>
      </c>
      <c r="L54" s="51">
        <v>1809</v>
      </c>
      <c r="M54" s="51">
        <v>1829</v>
      </c>
      <c r="N54" s="51">
        <v>1804</v>
      </c>
      <c r="O54" s="51">
        <v>1886</v>
      </c>
      <c r="P54" s="51">
        <v>1956</v>
      </c>
      <c r="Q54" s="51">
        <v>1913</v>
      </c>
      <c r="R54" s="51">
        <v>2012</v>
      </c>
      <c r="S54" s="51">
        <f t="shared" si="1"/>
        <v>-453</v>
      </c>
      <c r="T54" s="52">
        <f t="shared" si="2"/>
        <v>-0.14263224181360201</v>
      </c>
      <c r="U54" s="51">
        <f t="shared" si="3"/>
        <v>-711</v>
      </c>
      <c r="V54" s="52">
        <f t="shared" si="4"/>
        <v>-0.2611090708777084</v>
      </c>
      <c r="W54" s="6">
        <f t="shared" si="5"/>
        <v>-1164</v>
      </c>
      <c r="X54" s="7">
        <f t="shared" si="6"/>
        <v>-0.36649874055415621</v>
      </c>
    </row>
    <row r="55" spans="1:24" x14ac:dyDescent="0.25">
      <c r="A55" s="65" t="s">
        <v>25</v>
      </c>
      <c r="B55" s="50">
        <v>91440</v>
      </c>
      <c r="C55" s="51">
        <v>87598</v>
      </c>
      <c r="D55" s="51">
        <v>81606</v>
      </c>
      <c r="E55" s="51">
        <v>76751</v>
      </c>
      <c r="F55" s="51">
        <v>74213</v>
      </c>
      <c r="G55" s="51">
        <v>71624</v>
      </c>
      <c r="H55" s="51">
        <v>69592</v>
      </c>
      <c r="I55" s="51">
        <v>67476</v>
      </c>
      <c r="J55" s="51">
        <v>63999</v>
      </c>
      <c r="K55" s="51">
        <v>55223</v>
      </c>
      <c r="L55" s="51">
        <v>52368</v>
      </c>
      <c r="M55" s="51">
        <v>54282</v>
      </c>
      <c r="N55" s="51">
        <v>55330</v>
      </c>
      <c r="O55" s="51">
        <v>57534</v>
      </c>
      <c r="P55" s="51">
        <v>58337</v>
      </c>
      <c r="Q55" s="51">
        <v>61079</v>
      </c>
      <c r="R55" s="51">
        <v>62431</v>
      </c>
      <c r="S55" s="51">
        <f t="shared" si="1"/>
        <v>-23964</v>
      </c>
      <c r="T55" s="52">
        <f t="shared" si="2"/>
        <v>-0.26207349081364828</v>
      </c>
      <c r="U55" s="51">
        <f t="shared" si="3"/>
        <v>-5045</v>
      </c>
      <c r="V55" s="52">
        <f t="shared" si="4"/>
        <v>-7.476732467840419E-2</v>
      </c>
      <c r="W55" s="6">
        <f t="shared" si="5"/>
        <v>-29009</v>
      </c>
      <c r="X55" s="7">
        <f t="shared" si="6"/>
        <v>-0.31724628171478564</v>
      </c>
    </row>
    <row r="56" spans="1:24" x14ac:dyDescent="0.25">
      <c r="A56" s="65" t="s">
        <v>26</v>
      </c>
      <c r="B56" s="50">
        <v>11336</v>
      </c>
      <c r="C56" s="51">
        <v>10744</v>
      </c>
      <c r="D56" s="51">
        <v>10522</v>
      </c>
      <c r="E56" s="51">
        <v>10227</v>
      </c>
      <c r="F56" s="51">
        <v>10300</v>
      </c>
      <c r="G56" s="51">
        <v>10445</v>
      </c>
      <c r="H56" s="51">
        <v>10210</v>
      </c>
      <c r="I56" s="51">
        <v>9471</v>
      </c>
      <c r="J56" s="51">
        <v>8484</v>
      </c>
      <c r="K56" s="51">
        <v>6775</v>
      </c>
      <c r="L56" s="51">
        <v>6531</v>
      </c>
      <c r="M56" s="51">
        <v>6474</v>
      </c>
      <c r="N56" s="51">
        <v>6814</v>
      </c>
      <c r="O56" s="51">
        <v>7001</v>
      </c>
      <c r="P56" s="51">
        <v>7199</v>
      </c>
      <c r="Q56" s="51">
        <v>7728</v>
      </c>
      <c r="R56" s="51">
        <v>8040</v>
      </c>
      <c r="S56" s="51">
        <f t="shared" si="1"/>
        <v>-1865</v>
      </c>
      <c r="T56" s="52">
        <f t="shared" si="2"/>
        <v>-0.16452011291460833</v>
      </c>
      <c r="U56" s="51">
        <f t="shared" si="3"/>
        <v>-1431</v>
      </c>
      <c r="V56" s="52">
        <f t="shared" si="4"/>
        <v>-0.15109280962939498</v>
      </c>
      <c r="W56" s="6">
        <f t="shared" si="5"/>
        <v>-3296</v>
      </c>
      <c r="X56" s="7">
        <f t="shared" si="6"/>
        <v>-0.29075511644318985</v>
      </c>
    </row>
    <row r="57" spans="1:24" x14ac:dyDescent="0.25">
      <c r="A57" s="65" t="s">
        <v>27</v>
      </c>
      <c r="B57" s="50">
        <v>1430</v>
      </c>
      <c r="C57" s="51">
        <v>1409</v>
      </c>
      <c r="D57" s="51">
        <v>1509</v>
      </c>
      <c r="E57" s="51">
        <v>1429</v>
      </c>
      <c r="F57" s="51">
        <v>1459</v>
      </c>
      <c r="G57" s="51">
        <v>1420</v>
      </c>
      <c r="H57" s="51">
        <v>1691</v>
      </c>
      <c r="I57" s="51">
        <v>1345</v>
      </c>
      <c r="J57" s="51">
        <v>1465</v>
      </c>
      <c r="K57" s="51">
        <v>1273</v>
      </c>
      <c r="L57" s="51">
        <v>1019</v>
      </c>
      <c r="M57" s="51">
        <v>843</v>
      </c>
      <c r="N57" s="51">
        <v>810</v>
      </c>
      <c r="O57" s="51">
        <v>809</v>
      </c>
      <c r="P57" s="51">
        <v>777</v>
      </c>
      <c r="Q57" s="51">
        <v>819</v>
      </c>
      <c r="R57" s="51">
        <v>831</v>
      </c>
      <c r="S57" s="51">
        <f t="shared" si="1"/>
        <v>-85</v>
      </c>
      <c r="T57" s="52">
        <f t="shared" si="2"/>
        <v>-5.9440559440559482E-2</v>
      </c>
      <c r="U57" s="51">
        <f t="shared" si="3"/>
        <v>-514</v>
      </c>
      <c r="V57" s="52">
        <f t="shared" si="4"/>
        <v>-0.38215613382899627</v>
      </c>
      <c r="W57" s="6">
        <f t="shared" si="5"/>
        <v>-599</v>
      </c>
      <c r="X57" s="7">
        <f t="shared" si="6"/>
        <v>-0.4188811188811189</v>
      </c>
    </row>
    <row r="58" spans="1:24" x14ac:dyDescent="0.25">
      <c r="A58" s="65" t="s">
        <v>28</v>
      </c>
      <c r="B58" s="50">
        <v>12892</v>
      </c>
      <c r="C58" s="51">
        <v>12572</v>
      </c>
      <c r="D58" s="51">
        <v>11650</v>
      </c>
      <c r="E58" s="51">
        <v>11479</v>
      </c>
      <c r="F58" s="51">
        <v>11923</v>
      </c>
      <c r="G58" s="51">
        <v>12632</v>
      </c>
      <c r="H58" s="51">
        <v>12833</v>
      </c>
      <c r="I58" s="51">
        <v>11909</v>
      </c>
      <c r="J58" s="51">
        <v>11264</v>
      </c>
      <c r="K58" s="51">
        <v>9371</v>
      </c>
      <c r="L58" s="51">
        <v>8948</v>
      </c>
      <c r="M58" s="51">
        <v>8793</v>
      </c>
      <c r="N58" s="51">
        <v>8924</v>
      </c>
      <c r="O58" s="51">
        <v>9166</v>
      </c>
      <c r="P58" s="51">
        <v>9452</v>
      </c>
      <c r="Q58" s="51">
        <v>9756</v>
      </c>
      <c r="R58" s="51">
        <v>9664</v>
      </c>
      <c r="S58" s="51">
        <f t="shared" si="1"/>
        <v>-983</v>
      </c>
      <c r="T58" s="52">
        <f t="shared" si="2"/>
        <v>-7.6248836487744387E-2</v>
      </c>
      <c r="U58" s="51">
        <f t="shared" si="3"/>
        <v>-2245</v>
      </c>
      <c r="V58" s="52">
        <f t="shared" si="4"/>
        <v>-0.18851288941136957</v>
      </c>
      <c r="W58" s="6">
        <f t="shared" si="5"/>
        <v>-3228</v>
      </c>
      <c r="X58" s="7">
        <f t="shared" si="6"/>
        <v>-0.25038783741855419</v>
      </c>
    </row>
    <row r="59" spans="1:24" x14ac:dyDescent="0.25">
      <c r="A59" s="65" t="s">
        <v>29</v>
      </c>
      <c r="B59" s="50">
        <v>6582</v>
      </c>
      <c r="C59" s="51">
        <v>6543</v>
      </c>
      <c r="D59" s="51">
        <v>6311</v>
      </c>
      <c r="E59" s="51">
        <v>6043</v>
      </c>
      <c r="F59" s="51">
        <v>5942</v>
      </c>
      <c r="G59" s="51">
        <v>6035</v>
      </c>
      <c r="H59" s="51">
        <v>5859</v>
      </c>
      <c r="I59" s="51">
        <v>5785</v>
      </c>
      <c r="J59" s="51">
        <v>5563</v>
      </c>
      <c r="K59" s="51">
        <v>4821</v>
      </c>
      <c r="L59" s="51">
        <v>4628</v>
      </c>
      <c r="M59" s="51">
        <v>4746</v>
      </c>
      <c r="N59" s="51">
        <v>4786</v>
      </c>
      <c r="O59" s="51">
        <v>4801</v>
      </c>
      <c r="P59" s="51">
        <v>4927</v>
      </c>
      <c r="Q59" s="51">
        <v>5148</v>
      </c>
      <c r="R59" s="51">
        <v>5110</v>
      </c>
      <c r="S59" s="51">
        <f t="shared" si="1"/>
        <v>-797</v>
      </c>
      <c r="T59" s="52">
        <f t="shared" si="2"/>
        <v>-0.12108781525372225</v>
      </c>
      <c r="U59" s="51">
        <f t="shared" si="3"/>
        <v>-675</v>
      </c>
      <c r="V59" s="52">
        <f t="shared" si="4"/>
        <v>-0.11668107173725151</v>
      </c>
      <c r="W59" s="6">
        <f t="shared" si="5"/>
        <v>-1472</v>
      </c>
      <c r="X59" s="7">
        <f t="shared" si="6"/>
        <v>-0.22364023093284713</v>
      </c>
    </row>
    <row r="60" spans="1:24" x14ac:dyDescent="0.25">
      <c r="A60" s="65" t="s">
        <v>30</v>
      </c>
      <c r="B60" s="50">
        <v>3420</v>
      </c>
      <c r="C60" s="51">
        <v>3281</v>
      </c>
      <c r="D60" s="51">
        <v>3406</v>
      </c>
      <c r="E60" s="51">
        <v>3733</v>
      </c>
      <c r="F60" s="51">
        <v>3448</v>
      </c>
      <c r="G60" s="51">
        <v>3424</v>
      </c>
      <c r="H60" s="51">
        <v>3522</v>
      </c>
      <c r="I60" s="51">
        <v>3784</v>
      </c>
      <c r="J60" s="51">
        <v>3633</v>
      </c>
      <c r="K60" s="51">
        <v>3251</v>
      </c>
      <c r="L60" s="51">
        <v>3253</v>
      </c>
      <c r="M60" s="51">
        <v>3342</v>
      </c>
      <c r="N60" s="51">
        <v>3626</v>
      </c>
      <c r="O60" s="51">
        <v>3991</v>
      </c>
      <c r="P60" s="51">
        <v>4449</v>
      </c>
      <c r="Q60" s="51">
        <v>4577</v>
      </c>
      <c r="R60" s="51">
        <v>4145</v>
      </c>
      <c r="S60" s="51">
        <f t="shared" si="1"/>
        <v>364</v>
      </c>
      <c r="T60" s="52">
        <f t="shared" si="2"/>
        <v>0.10643274853801166</v>
      </c>
      <c r="U60" s="51">
        <f t="shared" si="3"/>
        <v>361</v>
      </c>
      <c r="V60" s="52">
        <f t="shared" si="4"/>
        <v>9.5401691331923999E-2</v>
      </c>
      <c r="W60" s="6">
        <f t="shared" si="5"/>
        <v>725</v>
      </c>
      <c r="X60" s="7">
        <f t="shared" si="6"/>
        <v>0.21198830409356728</v>
      </c>
    </row>
    <row r="61" spans="1:24" x14ac:dyDescent="0.25">
      <c r="A61" s="65" t="s">
        <v>31</v>
      </c>
      <c r="B61" s="50">
        <v>102647</v>
      </c>
      <c r="C61" s="51">
        <v>97712</v>
      </c>
      <c r="D61" s="51">
        <v>91214</v>
      </c>
      <c r="E61" s="51">
        <v>91567</v>
      </c>
      <c r="F61" s="51">
        <v>88475</v>
      </c>
      <c r="G61" s="51">
        <v>85516</v>
      </c>
      <c r="H61" s="51">
        <v>82469</v>
      </c>
      <c r="I61" s="51">
        <v>81228</v>
      </c>
      <c r="J61" s="51">
        <v>79031</v>
      </c>
      <c r="K61" s="51">
        <v>70893</v>
      </c>
      <c r="L61" s="51">
        <v>65837</v>
      </c>
      <c r="M61" s="51">
        <v>65920</v>
      </c>
      <c r="N61" s="51">
        <v>66618</v>
      </c>
      <c r="O61" s="51">
        <v>66694</v>
      </c>
      <c r="P61" s="51">
        <v>68216</v>
      </c>
      <c r="Q61" s="51">
        <v>69685</v>
      </c>
      <c r="R61" s="51">
        <v>71714</v>
      </c>
      <c r="S61" s="51">
        <f t="shared" si="1"/>
        <v>-21419</v>
      </c>
      <c r="T61" s="52">
        <f t="shared" si="2"/>
        <v>-0.20866659522440989</v>
      </c>
      <c r="U61" s="51">
        <f t="shared" si="3"/>
        <v>-9514</v>
      </c>
      <c r="V61" s="52">
        <f t="shared" si="4"/>
        <v>-0.11712709902989116</v>
      </c>
      <c r="W61" s="6">
        <f t="shared" si="5"/>
        <v>-30933</v>
      </c>
      <c r="X61" s="7">
        <f t="shared" si="6"/>
        <v>-0.30135318129122135</v>
      </c>
    </row>
    <row r="62" spans="1:24" x14ac:dyDescent="0.25">
      <c r="A62" s="65" t="s">
        <v>32</v>
      </c>
      <c r="B62" s="50">
        <v>16300</v>
      </c>
      <c r="C62" s="51">
        <v>15127</v>
      </c>
      <c r="D62" s="51">
        <v>14384</v>
      </c>
      <c r="E62" s="51">
        <v>13895</v>
      </c>
      <c r="F62" s="51">
        <v>14429</v>
      </c>
      <c r="G62" s="51">
        <v>14279</v>
      </c>
      <c r="H62" s="51">
        <v>14098</v>
      </c>
      <c r="I62" s="51">
        <v>14024</v>
      </c>
      <c r="J62" s="51">
        <v>13827</v>
      </c>
      <c r="K62" s="51">
        <v>12270</v>
      </c>
      <c r="L62" s="51">
        <v>12254</v>
      </c>
      <c r="M62" s="51">
        <v>12545</v>
      </c>
      <c r="N62" s="51">
        <v>13195</v>
      </c>
      <c r="O62" s="51">
        <v>12328</v>
      </c>
      <c r="P62" s="51">
        <v>13091</v>
      </c>
      <c r="Q62" s="51">
        <v>13385</v>
      </c>
      <c r="R62" s="51">
        <v>13420</v>
      </c>
      <c r="S62" s="51">
        <f t="shared" si="1"/>
        <v>-2276</v>
      </c>
      <c r="T62" s="52">
        <f t="shared" si="2"/>
        <v>-0.13963190184049079</v>
      </c>
      <c r="U62" s="51">
        <f t="shared" si="3"/>
        <v>-604</v>
      </c>
      <c r="V62" s="52">
        <f t="shared" si="4"/>
        <v>-4.3069024529378219E-2</v>
      </c>
      <c r="W62" s="6">
        <f t="shared" si="5"/>
        <v>-2880</v>
      </c>
      <c r="X62" s="7">
        <f t="shared" si="6"/>
        <v>-0.17668711656441716</v>
      </c>
    </row>
    <row r="63" spans="1:24" x14ac:dyDescent="0.25">
      <c r="A63" s="65" t="s">
        <v>33</v>
      </c>
      <c r="B63" s="50">
        <v>2924</v>
      </c>
      <c r="C63" s="51">
        <v>2531</v>
      </c>
      <c r="D63" s="51">
        <v>2433</v>
      </c>
      <c r="E63" s="51">
        <v>2415</v>
      </c>
      <c r="F63" s="51">
        <v>2527</v>
      </c>
      <c r="G63" s="51">
        <v>2603</v>
      </c>
      <c r="H63" s="51">
        <v>2557</v>
      </c>
      <c r="I63" s="51">
        <v>2431</v>
      </c>
      <c r="J63" s="51">
        <v>2368</v>
      </c>
      <c r="K63" s="51">
        <v>1989</v>
      </c>
      <c r="L63" s="51">
        <v>2013</v>
      </c>
      <c r="M63" s="51">
        <v>2016</v>
      </c>
      <c r="N63" s="51">
        <v>2263</v>
      </c>
      <c r="O63" s="51">
        <v>2311</v>
      </c>
      <c r="P63" s="51">
        <v>2290</v>
      </c>
      <c r="Q63" s="51">
        <v>2401</v>
      </c>
      <c r="R63" s="51">
        <v>2393</v>
      </c>
      <c r="S63" s="51">
        <f t="shared" ref="S63:S87" si="7">I63-B63</f>
        <v>-493</v>
      </c>
      <c r="T63" s="52">
        <f t="shared" ref="T63:T87" si="8">I63/B63-1</f>
        <v>-0.16860465116279066</v>
      </c>
      <c r="U63" s="51">
        <f t="shared" ref="U63:U87" si="9">R63-I63</f>
        <v>-38</v>
      </c>
      <c r="V63" s="52">
        <f t="shared" ref="V63:V87" si="10">R63/I63-1</f>
        <v>-1.5631427396133324E-2</v>
      </c>
      <c r="W63" s="6">
        <f t="shared" ref="W63:W94" si="11">R63-B63</f>
        <v>-531</v>
      </c>
      <c r="X63" s="7">
        <f t="shared" ref="X63:X94" si="12">R63/B63-1</f>
        <v>-0.18160054719562246</v>
      </c>
    </row>
    <row r="64" spans="1:24" x14ac:dyDescent="0.25">
      <c r="A64" s="65" t="s">
        <v>34</v>
      </c>
      <c r="B64" s="50">
        <v>1163</v>
      </c>
      <c r="C64" s="51">
        <v>1275</v>
      </c>
      <c r="D64" s="51">
        <v>1199</v>
      </c>
      <c r="E64" s="51">
        <v>1093</v>
      </c>
      <c r="F64" s="51">
        <v>1151</v>
      </c>
      <c r="G64" s="51">
        <v>1195</v>
      </c>
      <c r="H64" s="51">
        <v>1163</v>
      </c>
      <c r="I64" s="51">
        <v>1083</v>
      </c>
      <c r="J64" s="51">
        <v>1063</v>
      </c>
      <c r="K64" s="51">
        <v>903</v>
      </c>
      <c r="L64" s="51">
        <v>874</v>
      </c>
      <c r="M64" s="51">
        <v>942</v>
      </c>
      <c r="N64" s="51">
        <v>1103</v>
      </c>
      <c r="O64" s="51">
        <v>1321</v>
      </c>
      <c r="P64" s="51">
        <v>1322</v>
      </c>
      <c r="Q64" s="51">
        <v>1169</v>
      </c>
      <c r="R64" s="51">
        <v>962</v>
      </c>
      <c r="S64" s="51">
        <f t="shared" si="7"/>
        <v>-80</v>
      </c>
      <c r="T64" s="52">
        <f t="shared" si="8"/>
        <v>-6.8787618228718816E-2</v>
      </c>
      <c r="U64" s="51">
        <f t="shared" si="9"/>
        <v>-121</v>
      </c>
      <c r="V64" s="52">
        <f t="shared" si="10"/>
        <v>-0.11172668513388739</v>
      </c>
      <c r="W64" s="6">
        <f t="shared" si="11"/>
        <v>-201</v>
      </c>
      <c r="X64" s="7">
        <f t="shared" si="12"/>
        <v>-0.17282889079965602</v>
      </c>
    </row>
    <row r="65" spans="1:24" x14ac:dyDescent="0.25">
      <c r="A65" s="65" t="s">
        <v>35</v>
      </c>
      <c r="B65" s="50">
        <v>4472</v>
      </c>
      <c r="C65" s="51">
        <v>4334</v>
      </c>
      <c r="D65" s="51">
        <v>4426</v>
      </c>
      <c r="E65" s="51">
        <v>4472</v>
      </c>
      <c r="F65" s="51">
        <v>4535</v>
      </c>
      <c r="G65" s="51">
        <v>4657</v>
      </c>
      <c r="H65" s="51">
        <v>4667</v>
      </c>
      <c r="I65" s="51">
        <v>4282</v>
      </c>
      <c r="J65" s="51">
        <v>4009</v>
      </c>
      <c r="K65" s="51">
        <v>3429</v>
      </c>
      <c r="L65" s="51">
        <v>3488</v>
      </c>
      <c r="M65" s="51">
        <v>3631</v>
      </c>
      <c r="N65" s="51">
        <v>3720</v>
      </c>
      <c r="O65" s="51">
        <v>3776</v>
      </c>
      <c r="P65" s="51">
        <v>3877</v>
      </c>
      <c r="Q65" s="51">
        <v>3885</v>
      </c>
      <c r="R65" s="51">
        <v>4096</v>
      </c>
      <c r="S65" s="51">
        <f t="shared" si="7"/>
        <v>-190</v>
      </c>
      <c r="T65" s="52">
        <f t="shared" si="8"/>
        <v>-4.2486583184257576E-2</v>
      </c>
      <c r="U65" s="51">
        <f t="shared" si="9"/>
        <v>-186</v>
      </c>
      <c r="V65" s="52">
        <f t="shared" si="10"/>
        <v>-4.3437645959831905E-2</v>
      </c>
      <c r="W65" s="6">
        <f t="shared" si="11"/>
        <v>-376</v>
      </c>
      <c r="X65" s="7">
        <f t="shared" si="12"/>
        <v>-8.4078711985688726E-2</v>
      </c>
    </row>
    <row r="66" spans="1:24" x14ac:dyDescent="0.25">
      <c r="A66" s="65" t="s">
        <v>36</v>
      </c>
      <c r="B66" s="50">
        <v>3895</v>
      </c>
      <c r="C66" s="51">
        <v>3546</v>
      </c>
      <c r="D66" s="51">
        <v>3501</v>
      </c>
      <c r="E66" s="51">
        <v>3377</v>
      </c>
      <c r="F66" s="51">
        <v>3304</v>
      </c>
      <c r="G66" s="51">
        <v>3456</v>
      </c>
      <c r="H66" s="51">
        <v>3140</v>
      </c>
      <c r="I66" s="51">
        <v>2798</v>
      </c>
      <c r="J66" s="51">
        <v>2476</v>
      </c>
      <c r="K66" s="51">
        <v>2056</v>
      </c>
      <c r="L66" s="51">
        <v>1929</v>
      </c>
      <c r="M66" s="51">
        <v>1949</v>
      </c>
      <c r="N66" s="51">
        <v>2211</v>
      </c>
      <c r="O66" s="51">
        <v>2322</v>
      </c>
      <c r="P66" s="51">
        <v>2433</v>
      </c>
      <c r="Q66" s="51">
        <v>2143</v>
      </c>
      <c r="R66" s="51">
        <v>2136</v>
      </c>
      <c r="S66" s="51">
        <f t="shared" si="7"/>
        <v>-1097</v>
      </c>
      <c r="T66" s="52">
        <f t="shared" si="8"/>
        <v>-0.28164313222079584</v>
      </c>
      <c r="U66" s="51">
        <f t="shared" si="9"/>
        <v>-662</v>
      </c>
      <c r="V66" s="52">
        <f t="shared" si="10"/>
        <v>-0.23659756969263757</v>
      </c>
      <c r="W66" s="6">
        <f t="shared" si="11"/>
        <v>-1759</v>
      </c>
      <c r="X66" s="7">
        <f t="shared" si="12"/>
        <v>-0.45160462130937096</v>
      </c>
    </row>
    <row r="67" spans="1:24" x14ac:dyDescent="0.25">
      <c r="A67" s="65" t="s">
        <v>37</v>
      </c>
      <c r="B67" s="50">
        <v>2159</v>
      </c>
      <c r="C67" s="51">
        <v>1951</v>
      </c>
      <c r="D67" s="51">
        <v>1827</v>
      </c>
      <c r="E67" s="51">
        <v>1782</v>
      </c>
      <c r="F67" s="51">
        <v>1762</v>
      </c>
      <c r="G67" s="51">
        <v>1645</v>
      </c>
      <c r="H67" s="51">
        <v>1656</v>
      </c>
      <c r="I67" s="51">
        <v>1603</v>
      </c>
      <c r="J67" s="51">
        <v>1504</v>
      </c>
      <c r="K67" s="51">
        <v>1263</v>
      </c>
      <c r="L67" s="51">
        <v>1339</v>
      </c>
      <c r="M67" s="51">
        <v>1338</v>
      </c>
      <c r="N67" s="51">
        <v>1315</v>
      </c>
      <c r="O67" s="51">
        <v>1307</v>
      </c>
      <c r="P67" s="51">
        <v>1287</v>
      </c>
      <c r="Q67" s="51">
        <v>1271</v>
      </c>
      <c r="R67" s="51">
        <v>1283</v>
      </c>
      <c r="S67" s="51">
        <f t="shared" si="7"/>
        <v>-556</v>
      </c>
      <c r="T67" s="52">
        <f t="shared" si="8"/>
        <v>-0.25752663270032428</v>
      </c>
      <c r="U67" s="51">
        <f t="shared" si="9"/>
        <v>-320</v>
      </c>
      <c r="V67" s="52">
        <f t="shared" si="10"/>
        <v>-0.19962570180910788</v>
      </c>
      <c r="W67" s="6">
        <f t="shared" si="11"/>
        <v>-876</v>
      </c>
      <c r="X67" s="7">
        <f t="shared" si="12"/>
        <v>-0.40574339972209361</v>
      </c>
    </row>
    <row r="68" spans="1:24" x14ac:dyDescent="0.25">
      <c r="A68" s="65" t="s">
        <v>38</v>
      </c>
      <c r="B68" s="50">
        <v>7727</v>
      </c>
      <c r="C68" s="51">
        <v>7752</v>
      </c>
      <c r="D68" s="51">
        <v>7474</v>
      </c>
      <c r="E68" s="51">
        <v>7318</v>
      </c>
      <c r="F68" s="51">
        <v>7582</v>
      </c>
      <c r="G68" s="51">
        <v>8252</v>
      </c>
      <c r="H68" s="51">
        <v>8400</v>
      </c>
      <c r="I68" s="51">
        <v>8377</v>
      </c>
      <c r="J68" s="51">
        <v>8077</v>
      </c>
      <c r="K68" s="51">
        <v>7526</v>
      </c>
      <c r="L68" s="51">
        <v>7616</v>
      </c>
      <c r="M68" s="51">
        <v>7959</v>
      </c>
      <c r="N68" s="51">
        <v>8259</v>
      </c>
      <c r="O68" s="51">
        <v>8761</v>
      </c>
      <c r="P68" s="51">
        <v>9177</v>
      </c>
      <c r="Q68" s="51">
        <v>9513</v>
      </c>
      <c r="R68" s="51">
        <v>9700</v>
      </c>
      <c r="S68" s="51">
        <f t="shared" si="7"/>
        <v>650</v>
      </c>
      <c r="T68" s="52">
        <f t="shared" si="8"/>
        <v>8.4120616021742034E-2</v>
      </c>
      <c r="U68" s="51">
        <f t="shared" si="9"/>
        <v>1323</v>
      </c>
      <c r="V68" s="52">
        <f t="shared" si="10"/>
        <v>0.15793243404560098</v>
      </c>
      <c r="W68" s="6">
        <f t="shared" si="11"/>
        <v>1973</v>
      </c>
      <c r="X68" s="7">
        <f t="shared" si="12"/>
        <v>0.25533842370907212</v>
      </c>
    </row>
    <row r="69" spans="1:24" x14ac:dyDescent="0.25">
      <c r="A69" s="65" t="s">
        <v>39</v>
      </c>
      <c r="B69" s="50">
        <v>12563</v>
      </c>
      <c r="C69" s="51">
        <v>12110</v>
      </c>
      <c r="D69" s="51">
        <v>11380</v>
      </c>
      <c r="E69" s="51">
        <v>10634</v>
      </c>
      <c r="F69" s="51">
        <v>10627</v>
      </c>
      <c r="G69" s="51">
        <v>10656</v>
      </c>
      <c r="H69" s="51">
        <v>10346</v>
      </c>
      <c r="I69" s="51">
        <v>9605</v>
      </c>
      <c r="J69" s="51">
        <v>8688</v>
      </c>
      <c r="K69" s="51">
        <v>7369</v>
      </c>
      <c r="L69" s="51">
        <v>7553</v>
      </c>
      <c r="M69" s="51">
        <v>7662</v>
      </c>
      <c r="N69" s="51">
        <v>7778</v>
      </c>
      <c r="O69" s="51">
        <v>7696</v>
      </c>
      <c r="P69" s="51">
        <v>7691</v>
      </c>
      <c r="Q69" s="51">
        <v>7878</v>
      </c>
      <c r="R69" s="51">
        <v>8178</v>
      </c>
      <c r="S69" s="51">
        <f t="shared" si="7"/>
        <v>-2958</v>
      </c>
      <c r="T69" s="52">
        <f t="shared" si="8"/>
        <v>-0.23545331529093372</v>
      </c>
      <c r="U69" s="51">
        <f t="shared" si="9"/>
        <v>-1427</v>
      </c>
      <c r="V69" s="52">
        <f t="shared" si="10"/>
        <v>-0.14856845393024465</v>
      </c>
      <c r="W69" s="6">
        <f t="shared" si="11"/>
        <v>-4385</v>
      </c>
      <c r="X69" s="7">
        <f t="shared" si="12"/>
        <v>-0.3490408341956539</v>
      </c>
    </row>
    <row r="70" spans="1:24" x14ac:dyDescent="0.25">
      <c r="A70" s="65" t="s">
        <v>40</v>
      </c>
      <c r="B70" s="50">
        <v>4773</v>
      </c>
      <c r="C70" s="51">
        <v>4543</v>
      </c>
      <c r="D70" s="51">
        <v>4589</v>
      </c>
      <c r="E70" s="51">
        <v>4411</v>
      </c>
      <c r="F70" s="51">
        <v>4524</v>
      </c>
      <c r="G70" s="51">
        <v>5007</v>
      </c>
      <c r="H70" s="51">
        <v>4834</v>
      </c>
      <c r="I70" s="51">
        <v>4544</v>
      </c>
      <c r="J70" s="51">
        <v>4066</v>
      </c>
      <c r="K70" s="51">
        <v>3757</v>
      </c>
      <c r="L70" s="51">
        <v>3819</v>
      </c>
      <c r="M70" s="51">
        <v>3777</v>
      </c>
      <c r="N70" s="51">
        <v>3736</v>
      </c>
      <c r="O70" s="51">
        <v>3868</v>
      </c>
      <c r="P70" s="51">
        <v>3833</v>
      </c>
      <c r="Q70" s="51">
        <v>3688</v>
      </c>
      <c r="R70" s="51">
        <v>3492</v>
      </c>
      <c r="S70" s="51">
        <f t="shared" si="7"/>
        <v>-229</v>
      </c>
      <c r="T70" s="52">
        <f t="shared" si="8"/>
        <v>-4.7978210768908403E-2</v>
      </c>
      <c r="U70" s="51">
        <f t="shared" si="9"/>
        <v>-1052</v>
      </c>
      <c r="V70" s="52">
        <f t="shared" si="10"/>
        <v>-0.23151408450704225</v>
      </c>
      <c r="W70" s="6">
        <f t="shared" si="11"/>
        <v>-1281</v>
      </c>
      <c r="X70" s="7">
        <f t="shared" si="12"/>
        <v>-0.26838466373350089</v>
      </c>
    </row>
    <row r="71" spans="1:24" x14ac:dyDescent="0.25">
      <c r="A71" s="65" t="s">
        <v>41</v>
      </c>
      <c r="B71" s="50">
        <v>5210</v>
      </c>
      <c r="C71" s="51">
        <v>4766</v>
      </c>
      <c r="D71" s="51">
        <v>5156</v>
      </c>
      <c r="E71" s="51">
        <v>4740</v>
      </c>
      <c r="F71" s="51">
        <v>4368</v>
      </c>
      <c r="G71" s="51">
        <v>4288</v>
      </c>
      <c r="H71" s="51">
        <v>4157</v>
      </c>
      <c r="I71" s="51">
        <v>4674</v>
      </c>
      <c r="J71" s="51">
        <v>5673</v>
      </c>
      <c r="K71" s="51">
        <v>4167</v>
      </c>
      <c r="L71" s="51">
        <v>2838</v>
      </c>
      <c r="M71" s="51">
        <v>2878</v>
      </c>
      <c r="N71" s="51">
        <v>2528</v>
      </c>
      <c r="O71" s="51">
        <v>2278</v>
      </c>
      <c r="P71" s="51">
        <v>2263</v>
      </c>
      <c r="Q71" s="51">
        <v>2087</v>
      </c>
      <c r="R71" s="51">
        <v>2090</v>
      </c>
      <c r="S71" s="51">
        <f t="shared" si="7"/>
        <v>-536</v>
      </c>
      <c r="T71" s="52">
        <f t="shared" si="8"/>
        <v>-0.10287907869481761</v>
      </c>
      <c r="U71" s="51">
        <f t="shared" si="9"/>
        <v>-2584</v>
      </c>
      <c r="V71" s="52">
        <f t="shared" si="10"/>
        <v>-0.55284552845528456</v>
      </c>
      <c r="W71" s="6">
        <f t="shared" si="11"/>
        <v>-3120</v>
      </c>
      <c r="X71" s="7">
        <f t="shared" si="12"/>
        <v>-0.5988483685220729</v>
      </c>
    </row>
    <row r="72" spans="1:24" x14ac:dyDescent="0.25">
      <c r="A72" s="65" t="s">
        <v>42</v>
      </c>
      <c r="B72" s="50">
        <v>5441</v>
      </c>
      <c r="C72" s="51">
        <v>5463</v>
      </c>
      <c r="D72" s="51">
        <v>5474</v>
      </c>
      <c r="E72" s="51">
        <v>5172</v>
      </c>
      <c r="F72" s="51">
        <v>5556</v>
      </c>
      <c r="G72" s="51">
        <v>5746</v>
      </c>
      <c r="H72" s="51">
        <v>5805</v>
      </c>
      <c r="I72" s="51">
        <v>5603</v>
      </c>
      <c r="J72" s="51">
        <v>5420</v>
      </c>
      <c r="K72" s="51">
        <v>5063</v>
      </c>
      <c r="L72" s="51">
        <v>5176</v>
      </c>
      <c r="M72" s="51">
        <v>5100</v>
      </c>
      <c r="N72" s="51">
        <v>5460</v>
      </c>
      <c r="O72" s="51">
        <v>5746</v>
      </c>
      <c r="P72" s="51">
        <v>5682</v>
      </c>
      <c r="Q72" s="51">
        <v>5727</v>
      </c>
      <c r="R72" s="51">
        <v>5716</v>
      </c>
      <c r="S72" s="51">
        <f t="shared" si="7"/>
        <v>162</v>
      </c>
      <c r="T72" s="52">
        <f t="shared" si="8"/>
        <v>2.9773938614225282E-2</v>
      </c>
      <c r="U72" s="51">
        <f t="shared" si="9"/>
        <v>113</v>
      </c>
      <c r="V72" s="52">
        <f t="shared" si="10"/>
        <v>2.016776726753533E-2</v>
      </c>
      <c r="W72" s="6">
        <f t="shared" si="11"/>
        <v>275</v>
      </c>
      <c r="X72" s="7">
        <f t="shared" si="12"/>
        <v>5.0542179746370097E-2</v>
      </c>
    </row>
    <row r="73" spans="1:24" x14ac:dyDescent="0.25">
      <c r="A73" s="65" t="s">
        <v>43</v>
      </c>
      <c r="B73" s="50">
        <v>33442</v>
      </c>
      <c r="C73" s="51">
        <v>31471</v>
      </c>
      <c r="D73" s="51">
        <v>28877</v>
      </c>
      <c r="E73" s="51">
        <v>27783</v>
      </c>
      <c r="F73" s="51">
        <v>27700</v>
      </c>
      <c r="G73" s="51">
        <v>27416</v>
      </c>
      <c r="H73" s="51">
        <v>26904</v>
      </c>
      <c r="I73" s="51">
        <v>27163</v>
      </c>
      <c r="J73" s="51">
        <v>26760</v>
      </c>
      <c r="K73" s="51">
        <v>23247</v>
      </c>
      <c r="L73" s="51">
        <v>23285</v>
      </c>
      <c r="M73" s="51">
        <v>24421</v>
      </c>
      <c r="N73" s="51">
        <v>25156</v>
      </c>
      <c r="O73" s="51">
        <v>25258</v>
      </c>
      <c r="P73" s="51">
        <v>25925</v>
      </c>
      <c r="Q73" s="51">
        <v>26168</v>
      </c>
      <c r="R73" s="51">
        <v>25690</v>
      </c>
      <c r="S73" s="51">
        <f t="shared" si="7"/>
        <v>-6279</v>
      </c>
      <c r="T73" s="52">
        <f t="shared" si="8"/>
        <v>-0.18775790921595603</v>
      </c>
      <c r="U73" s="51">
        <f t="shared" si="9"/>
        <v>-1473</v>
      </c>
      <c r="V73" s="52">
        <f t="shared" si="10"/>
        <v>-5.4228178036299424E-2</v>
      </c>
      <c r="W73" s="6">
        <f t="shared" si="11"/>
        <v>-7752</v>
      </c>
      <c r="X73" s="7">
        <f t="shared" si="12"/>
        <v>-0.23180431792356915</v>
      </c>
    </row>
    <row r="74" spans="1:24" x14ac:dyDescent="0.25">
      <c r="A74" s="65" t="s">
        <v>44</v>
      </c>
      <c r="B74" s="50">
        <v>1606</v>
      </c>
      <c r="C74" s="51">
        <v>1390</v>
      </c>
      <c r="D74" s="51">
        <v>1233</v>
      </c>
      <c r="E74" s="51">
        <v>1218</v>
      </c>
      <c r="F74" s="51">
        <v>1262</v>
      </c>
      <c r="G74" s="51">
        <v>1273</v>
      </c>
      <c r="H74" s="51">
        <v>1275</v>
      </c>
      <c r="I74" s="51">
        <v>1328</v>
      </c>
      <c r="J74" s="51">
        <v>1566</v>
      </c>
      <c r="K74" s="51">
        <v>1298</v>
      </c>
      <c r="L74" s="51">
        <v>1312</v>
      </c>
      <c r="M74" s="51">
        <v>1418</v>
      </c>
      <c r="N74" s="51">
        <v>1463</v>
      </c>
      <c r="O74" s="51">
        <v>1335</v>
      </c>
      <c r="P74" s="51">
        <v>1491</v>
      </c>
      <c r="Q74" s="51">
        <v>1435</v>
      </c>
      <c r="R74" s="51">
        <v>1336</v>
      </c>
      <c r="S74" s="51">
        <f t="shared" si="7"/>
        <v>-278</v>
      </c>
      <c r="T74" s="52">
        <f t="shared" si="8"/>
        <v>-0.17310087173100874</v>
      </c>
      <c r="U74" s="51">
        <f t="shared" si="9"/>
        <v>8</v>
      </c>
      <c r="V74" s="52">
        <f t="shared" si="10"/>
        <v>6.0240963855422436E-3</v>
      </c>
      <c r="W74" s="6">
        <f t="shared" si="11"/>
        <v>-270</v>
      </c>
      <c r="X74" s="7">
        <f t="shared" si="12"/>
        <v>-0.16811955168119552</v>
      </c>
    </row>
    <row r="75" spans="1:24" x14ac:dyDescent="0.25">
      <c r="A75" s="65" t="s">
        <v>45</v>
      </c>
      <c r="B75" s="50">
        <v>13697</v>
      </c>
      <c r="C75" s="51">
        <v>12747</v>
      </c>
      <c r="D75" s="51">
        <v>12047</v>
      </c>
      <c r="E75" s="51">
        <v>11957</v>
      </c>
      <c r="F75" s="51">
        <v>12154</v>
      </c>
      <c r="G75" s="51">
        <v>11919</v>
      </c>
      <c r="H75" s="51">
        <v>12153</v>
      </c>
      <c r="I75" s="51">
        <v>11990</v>
      </c>
      <c r="J75" s="51">
        <v>11246</v>
      </c>
      <c r="K75" s="51">
        <v>9434</v>
      </c>
      <c r="L75" s="51">
        <v>8734</v>
      </c>
      <c r="M75" s="51">
        <v>8780</v>
      </c>
      <c r="N75" s="51">
        <v>9156</v>
      </c>
      <c r="O75" s="51">
        <v>9536</v>
      </c>
      <c r="P75" s="51">
        <v>9983</v>
      </c>
      <c r="Q75" s="51">
        <v>10442</v>
      </c>
      <c r="R75" s="51">
        <v>10867</v>
      </c>
      <c r="S75" s="51">
        <f t="shared" si="7"/>
        <v>-1707</v>
      </c>
      <c r="T75" s="52">
        <f t="shared" si="8"/>
        <v>-0.12462583047382636</v>
      </c>
      <c r="U75" s="51">
        <f t="shared" si="9"/>
        <v>-1123</v>
      </c>
      <c r="V75" s="52">
        <f t="shared" si="10"/>
        <v>-9.3661384487072508E-2</v>
      </c>
      <c r="W75" s="6">
        <f t="shared" si="11"/>
        <v>-2830</v>
      </c>
      <c r="X75" s="7">
        <f t="shared" si="12"/>
        <v>-0.20661458713586922</v>
      </c>
    </row>
    <row r="76" spans="1:24" x14ac:dyDescent="0.25">
      <c r="A76" s="65" t="s">
        <v>46</v>
      </c>
      <c r="B76" s="50">
        <v>7508</v>
      </c>
      <c r="C76" s="51">
        <v>7315</v>
      </c>
      <c r="D76" s="51">
        <v>7048</v>
      </c>
      <c r="E76" s="51">
        <v>6922</v>
      </c>
      <c r="F76" s="51">
        <v>6536</v>
      </c>
      <c r="G76" s="51">
        <v>6517</v>
      </c>
      <c r="H76" s="51">
        <v>6789</v>
      </c>
      <c r="I76" s="51">
        <v>6789</v>
      </c>
      <c r="J76" s="51">
        <v>6801</v>
      </c>
      <c r="K76" s="51">
        <v>5778</v>
      </c>
      <c r="L76" s="51">
        <v>5404</v>
      </c>
      <c r="M76" s="51">
        <v>5539</v>
      </c>
      <c r="N76" s="51">
        <v>5592</v>
      </c>
      <c r="O76" s="51">
        <v>5664</v>
      </c>
      <c r="P76" s="51">
        <v>5773</v>
      </c>
      <c r="Q76" s="51">
        <v>5760</v>
      </c>
      <c r="R76" s="51">
        <v>5831</v>
      </c>
      <c r="S76" s="51">
        <f t="shared" si="7"/>
        <v>-719</v>
      </c>
      <c r="T76" s="52">
        <f t="shared" si="8"/>
        <v>-9.5764517847629183E-2</v>
      </c>
      <c r="U76" s="51">
        <f t="shared" si="9"/>
        <v>-958</v>
      </c>
      <c r="V76" s="52">
        <f t="shared" si="10"/>
        <v>-0.14111062012078357</v>
      </c>
      <c r="W76" s="6">
        <f t="shared" si="11"/>
        <v>-1677</v>
      </c>
      <c r="X76" s="7">
        <f t="shared" si="12"/>
        <v>-0.22336174746936599</v>
      </c>
    </row>
    <row r="77" spans="1:24" x14ac:dyDescent="0.25">
      <c r="A77" s="65" t="s">
        <v>47</v>
      </c>
      <c r="B77" s="50">
        <v>35767</v>
      </c>
      <c r="C77" s="51">
        <v>32484</v>
      </c>
      <c r="D77" s="51">
        <v>29306</v>
      </c>
      <c r="E77" s="51">
        <v>28419</v>
      </c>
      <c r="F77" s="51">
        <v>28038</v>
      </c>
      <c r="G77" s="51">
        <v>27904</v>
      </c>
      <c r="H77" s="51">
        <v>26588</v>
      </c>
      <c r="I77" s="51">
        <v>25748</v>
      </c>
      <c r="J77" s="51">
        <v>24426</v>
      </c>
      <c r="K77" s="51">
        <v>20604</v>
      </c>
      <c r="L77" s="51">
        <v>19997</v>
      </c>
      <c r="M77" s="51">
        <v>20624</v>
      </c>
      <c r="N77" s="51">
        <v>21728</v>
      </c>
      <c r="O77" s="51">
        <v>21911</v>
      </c>
      <c r="P77" s="51">
        <v>22347</v>
      </c>
      <c r="Q77" s="51">
        <v>22328</v>
      </c>
      <c r="R77" s="51">
        <v>21490</v>
      </c>
      <c r="S77" s="51">
        <f t="shared" si="7"/>
        <v>-10019</v>
      </c>
      <c r="T77" s="52">
        <f t="shared" si="8"/>
        <v>-0.2801185450275393</v>
      </c>
      <c r="U77" s="51">
        <f t="shared" si="9"/>
        <v>-4258</v>
      </c>
      <c r="V77" s="52">
        <f t="shared" si="10"/>
        <v>-0.16537206773341617</v>
      </c>
      <c r="W77" s="6">
        <f t="shared" si="11"/>
        <v>-14277</v>
      </c>
      <c r="X77" s="7">
        <f t="shared" si="12"/>
        <v>-0.39916682975927531</v>
      </c>
    </row>
    <row r="78" spans="1:24" x14ac:dyDescent="0.25">
      <c r="A78" s="65" t="s">
        <v>48</v>
      </c>
      <c r="B78" s="50">
        <v>45360</v>
      </c>
      <c r="C78" s="51">
        <v>43846</v>
      </c>
      <c r="D78" s="51">
        <v>40219</v>
      </c>
      <c r="E78" s="51">
        <v>38559</v>
      </c>
      <c r="F78" s="51">
        <v>38180</v>
      </c>
      <c r="G78" s="51">
        <v>37819</v>
      </c>
      <c r="H78" s="51">
        <v>36353</v>
      </c>
      <c r="I78" s="51">
        <v>34428</v>
      </c>
      <c r="J78" s="51">
        <v>31123</v>
      </c>
      <c r="K78" s="51">
        <v>26495</v>
      </c>
      <c r="L78" s="51">
        <v>26657</v>
      </c>
      <c r="M78" s="51">
        <v>27550</v>
      </c>
      <c r="N78" s="51">
        <v>29398</v>
      </c>
      <c r="O78" s="51">
        <v>29468</v>
      </c>
      <c r="P78" s="51">
        <v>31436</v>
      </c>
      <c r="Q78" s="51">
        <v>32477</v>
      </c>
      <c r="R78" s="51">
        <v>33002</v>
      </c>
      <c r="S78" s="51">
        <f t="shared" si="7"/>
        <v>-10932</v>
      </c>
      <c r="T78" s="52">
        <f t="shared" si="8"/>
        <v>-0.241005291005291</v>
      </c>
      <c r="U78" s="51">
        <f t="shared" si="9"/>
        <v>-1426</v>
      </c>
      <c r="V78" s="52">
        <f t="shared" si="10"/>
        <v>-4.1419774602068138E-2</v>
      </c>
      <c r="W78" s="6">
        <f t="shared" si="11"/>
        <v>-12358</v>
      </c>
      <c r="X78" s="7">
        <f t="shared" si="12"/>
        <v>-0.27244268077601408</v>
      </c>
    </row>
    <row r="79" spans="1:24" x14ac:dyDescent="0.25">
      <c r="A79" s="65" t="s">
        <v>49</v>
      </c>
      <c r="B79" s="50">
        <v>4135</v>
      </c>
      <c r="C79" s="51">
        <v>3775</v>
      </c>
      <c r="D79" s="51">
        <v>3787</v>
      </c>
      <c r="E79" s="51">
        <v>3818</v>
      </c>
      <c r="F79" s="51">
        <v>3597</v>
      </c>
      <c r="G79" s="51">
        <v>3546</v>
      </c>
      <c r="H79" s="51">
        <v>3723</v>
      </c>
      <c r="I79" s="51">
        <v>3464</v>
      </c>
      <c r="J79" s="51">
        <v>3558</v>
      </c>
      <c r="K79" s="51">
        <v>3141</v>
      </c>
      <c r="L79" s="51">
        <v>2974</v>
      </c>
      <c r="M79" s="51">
        <v>3006</v>
      </c>
      <c r="N79" s="51">
        <v>3347</v>
      </c>
      <c r="O79" s="51">
        <v>3526</v>
      </c>
      <c r="P79" s="51">
        <v>4083</v>
      </c>
      <c r="Q79" s="51">
        <v>4810</v>
      </c>
      <c r="R79" s="51">
        <v>4976</v>
      </c>
      <c r="S79" s="51">
        <f t="shared" si="7"/>
        <v>-671</v>
      </c>
      <c r="T79" s="52">
        <f t="shared" si="8"/>
        <v>-0.16227327690447402</v>
      </c>
      <c r="U79" s="51">
        <f t="shared" si="9"/>
        <v>1512</v>
      </c>
      <c r="V79" s="52">
        <f t="shared" si="10"/>
        <v>0.43648960739030018</v>
      </c>
      <c r="W79" s="6">
        <f t="shared" si="11"/>
        <v>841</v>
      </c>
      <c r="X79" s="7">
        <f t="shared" si="12"/>
        <v>0.20338573155985484</v>
      </c>
    </row>
    <row r="80" spans="1:24" x14ac:dyDescent="0.25">
      <c r="A80" s="65" t="s">
        <v>50</v>
      </c>
      <c r="B80" s="50">
        <v>18956</v>
      </c>
      <c r="C80" s="51">
        <v>18224</v>
      </c>
      <c r="D80" s="51">
        <v>17069</v>
      </c>
      <c r="E80" s="51">
        <v>16878</v>
      </c>
      <c r="F80" s="51">
        <v>16441</v>
      </c>
      <c r="G80" s="51">
        <v>16311</v>
      </c>
      <c r="H80" s="51">
        <v>16247</v>
      </c>
      <c r="I80" s="51">
        <v>16074</v>
      </c>
      <c r="J80" s="51">
        <v>15298</v>
      </c>
      <c r="K80" s="51">
        <v>12982</v>
      </c>
      <c r="L80" s="51">
        <v>12526</v>
      </c>
      <c r="M80" s="51">
        <v>13018</v>
      </c>
      <c r="N80" s="51">
        <v>13736</v>
      </c>
      <c r="O80" s="51">
        <v>14132</v>
      </c>
      <c r="P80" s="51">
        <v>14331</v>
      </c>
      <c r="Q80" s="51">
        <v>14046</v>
      </c>
      <c r="R80" s="51">
        <v>13674</v>
      </c>
      <c r="S80" s="51">
        <f t="shared" si="7"/>
        <v>-2882</v>
      </c>
      <c r="T80" s="52">
        <f t="shared" si="8"/>
        <v>-0.15203629457691492</v>
      </c>
      <c r="U80" s="51">
        <f t="shared" si="9"/>
        <v>-2400</v>
      </c>
      <c r="V80" s="52">
        <f t="shared" si="10"/>
        <v>-0.14930944382232181</v>
      </c>
      <c r="W80" s="6">
        <f t="shared" si="11"/>
        <v>-5282</v>
      </c>
      <c r="X80" s="7">
        <f t="shared" si="12"/>
        <v>-0.27864528381515086</v>
      </c>
    </row>
    <row r="81" spans="1:24" x14ac:dyDescent="0.25">
      <c r="A81" s="65" t="s">
        <v>51</v>
      </c>
      <c r="B81" s="50">
        <v>8072</v>
      </c>
      <c r="C81" s="51">
        <v>8034</v>
      </c>
      <c r="D81" s="51">
        <v>8452</v>
      </c>
      <c r="E81" s="51">
        <v>8191</v>
      </c>
      <c r="F81" s="51">
        <v>7937</v>
      </c>
      <c r="G81" s="51">
        <v>7846</v>
      </c>
      <c r="H81" s="51">
        <v>7790</v>
      </c>
      <c r="I81" s="51">
        <v>8316</v>
      </c>
      <c r="J81" s="51">
        <v>7762</v>
      </c>
      <c r="K81" s="51">
        <v>6858</v>
      </c>
      <c r="L81" s="51">
        <v>6614</v>
      </c>
      <c r="M81" s="51">
        <v>6637</v>
      </c>
      <c r="N81" s="51">
        <v>6599</v>
      </c>
      <c r="O81" s="51">
        <v>6399</v>
      </c>
      <c r="P81" s="51">
        <v>6629</v>
      </c>
      <c r="Q81" s="51">
        <v>6534</v>
      </c>
      <c r="R81" s="51">
        <v>6525</v>
      </c>
      <c r="S81" s="51">
        <f t="shared" si="7"/>
        <v>244</v>
      </c>
      <c r="T81" s="52">
        <f t="shared" si="8"/>
        <v>3.0227948463825483E-2</v>
      </c>
      <c r="U81" s="51">
        <f t="shared" si="9"/>
        <v>-1791</v>
      </c>
      <c r="V81" s="52">
        <f t="shared" si="10"/>
        <v>-0.21536796536796532</v>
      </c>
      <c r="W81" s="6">
        <f t="shared" si="11"/>
        <v>-1547</v>
      </c>
      <c r="X81" s="7">
        <f t="shared" si="12"/>
        <v>-0.19165014866204166</v>
      </c>
    </row>
    <row r="82" spans="1:24" x14ac:dyDescent="0.25">
      <c r="A82" s="65" t="s">
        <v>52</v>
      </c>
      <c r="B82" s="50">
        <v>14759</v>
      </c>
      <c r="C82" s="51">
        <v>14298</v>
      </c>
      <c r="D82" s="51">
        <v>13577</v>
      </c>
      <c r="E82" s="51">
        <v>13828</v>
      </c>
      <c r="F82" s="51">
        <v>13734</v>
      </c>
      <c r="G82" s="51">
        <v>14073</v>
      </c>
      <c r="H82" s="51">
        <v>13759</v>
      </c>
      <c r="I82" s="51">
        <v>13685</v>
      </c>
      <c r="J82" s="51">
        <v>12912</v>
      </c>
      <c r="K82" s="51">
        <v>11327</v>
      </c>
      <c r="L82" s="51">
        <v>11175</v>
      </c>
      <c r="M82" s="51">
        <v>11840</v>
      </c>
      <c r="N82" s="51">
        <v>12110</v>
      </c>
      <c r="O82" s="51">
        <v>12068</v>
      </c>
      <c r="P82" s="51">
        <v>12313</v>
      </c>
      <c r="Q82" s="51">
        <v>12527</v>
      </c>
      <c r="R82" s="51">
        <v>12594</v>
      </c>
      <c r="S82" s="51">
        <f t="shared" si="7"/>
        <v>-1074</v>
      </c>
      <c r="T82" s="52">
        <f t="shared" si="8"/>
        <v>-7.2769157802019091E-2</v>
      </c>
      <c r="U82" s="51">
        <f t="shared" si="9"/>
        <v>-1091</v>
      </c>
      <c r="V82" s="52">
        <f t="shared" si="10"/>
        <v>-7.9722323712093535E-2</v>
      </c>
      <c r="W82" s="6">
        <f t="shared" si="11"/>
        <v>-2165</v>
      </c>
      <c r="X82" s="7">
        <f t="shared" si="12"/>
        <v>-0.14669015515956363</v>
      </c>
    </row>
    <row r="83" spans="1:24" x14ac:dyDescent="0.25">
      <c r="A83" s="65" t="s">
        <v>53</v>
      </c>
      <c r="B83" s="50">
        <v>1517</v>
      </c>
      <c r="C83" s="51">
        <v>1585</v>
      </c>
      <c r="D83" s="75" t="s">
        <v>114</v>
      </c>
      <c r="E83" s="75" t="s">
        <v>114</v>
      </c>
      <c r="F83" s="75" t="s">
        <v>114</v>
      </c>
      <c r="G83" s="51">
        <v>611</v>
      </c>
      <c r="H83" s="51">
        <v>581</v>
      </c>
      <c r="I83" s="51">
        <v>617</v>
      </c>
      <c r="J83" s="51">
        <v>555</v>
      </c>
      <c r="K83" s="51">
        <v>565</v>
      </c>
      <c r="L83" s="51">
        <v>598</v>
      </c>
      <c r="M83" s="51">
        <v>653</v>
      </c>
      <c r="N83" s="51">
        <v>666</v>
      </c>
      <c r="O83" s="51">
        <v>563</v>
      </c>
      <c r="P83" s="51">
        <v>573</v>
      </c>
      <c r="Q83" s="51">
        <v>519</v>
      </c>
      <c r="R83" s="51">
        <v>487</v>
      </c>
      <c r="S83" s="51">
        <f t="shared" si="7"/>
        <v>-900</v>
      </c>
      <c r="T83" s="52">
        <f t="shared" si="8"/>
        <v>-0.59327620303230066</v>
      </c>
      <c r="U83" s="51">
        <f t="shared" si="9"/>
        <v>-130</v>
      </c>
      <c r="V83" s="52">
        <f t="shared" si="10"/>
        <v>-0.21069692058346845</v>
      </c>
      <c r="W83" s="6">
        <f t="shared" si="11"/>
        <v>-1030</v>
      </c>
      <c r="X83" s="7">
        <f t="shared" si="12"/>
        <v>-0.67897165458141062</v>
      </c>
    </row>
    <row r="84" spans="1:24" x14ac:dyDescent="0.25">
      <c r="A84" s="65" t="s">
        <v>54</v>
      </c>
      <c r="B84" s="50">
        <v>5120</v>
      </c>
      <c r="C84" s="51">
        <v>5183</v>
      </c>
      <c r="D84" s="51">
        <v>5218</v>
      </c>
      <c r="E84" s="51">
        <v>5445</v>
      </c>
      <c r="F84" s="51">
        <v>5800</v>
      </c>
      <c r="G84" s="51">
        <v>6029</v>
      </c>
      <c r="H84" s="51">
        <v>6212</v>
      </c>
      <c r="I84" s="51">
        <v>6344</v>
      </c>
      <c r="J84" s="51">
        <v>6403</v>
      </c>
      <c r="K84" s="51">
        <v>5914</v>
      </c>
      <c r="L84" s="51">
        <v>6171</v>
      </c>
      <c r="M84" s="51">
        <v>6510</v>
      </c>
      <c r="N84" s="51">
        <v>6893</v>
      </c>
      <c r="O84" s="51">
        <v>7304</v>
      </c>
      <c r="P84" s="51">
        <v>7596</v>
      </c>
      <c r="Q84" s="51">
        <v>8041</v>
      </c>
      <c r="R84" s="51">
        <v>8220</v>
      </c>
      <c r="S84" s="51">
        <f t="shared" si="7"/>
        <v>1224</v>
      </c>
      <c r="T84" s="52">
        <f t="shared" si="8"/>
        <v>0.23906249999999996</v>
      </c>
      <c r="U84" s="51">
        <f t="shared" si="9"/>
        <v>1876</v>
      </c>
      <c r="V84" s="52">
        <f t="shared" si="10"/>
        <v>0.29571248423707441</v>
      </c>
      <c r="W84" s="6">
        <f t="shared" si="11"/>
        <v>3100</v>
      </c>
      <c r="X84" s="7">
        <f t="shared" si="12"/>
        <v>0.60546875</v>
      </c>
    </row>
    <row r="85" spans="1:24" x14ac:dyDescent="0.25">
      <c r="A85" s="65" t="s">
        <v>55</v>
      </c>
      <c r="B85" s="50">
        <v>16288</v>
      </c>
      <c r="C85" s="51">
        <v>15528</v>
      </c>
      <c r="D85" s="51">
        <v>14063</v>
      </c>
      <c r="E85" s="51">
        <v>13225</v>
      </c>
      <c r="F85" s="51">
        <v>12613</v>
      </c>
      <c r="G85" s="51">
        <v>12362</v>
      </c>
      <c r="H85" s="51">
        <v>12141</v>
      </c>
      <c r="I85" s="51">
        <v>12076</v>
      </c>
      <c r="J85" s="51">
        <v>11860</v>
      </c>
      <c r="K85" s="51">
        <v>10238</v>
      </c>
      <c r="L85" s="51">
        <v>10398</v>
      </c>
      <c r="M85" s="51">
        <v>10917</v>
      </c>
      <c r="N85" s="51">
        <v>11523</v>
      </c>
      <c r="O85" s="51">
        <v>11532</v>
      </c>
      <c r="P85" s="51">
        <v>11682</v>
      </c>
      <c r="Q85" s="51">
        <v>12065</v>
      </c>
      <c r="R85" s="51">
        <v>12286</v>
      </c>
      <c r="S85" s="51">
        <f t="shared" si="7"/>
        <v>-4212</v>
      </c>
      <c r="T85" s="52">
        <f t="shared" si="8"/>
        <v>-0.25859528487229866</v>
      </c>
      <c r="U85" s="51">
        <f t="shared" si="9"/>
        <v>210</v>
      </c>
      <c r="V85" s="52">
        <f t="shared" si="10"/>
        <v>1.7389864193441573E-2</v>
      </c>
      <c r="W85" s="6">
        <f t="shared" si="11"/>
        <v>-4002</v>
      </c>
      <c r="X85" s="7">
        <f t="shared" si="12"/>
        <v>-0.24570235756385073</v>
      </c>
    </row>
    <row r="86" spans="1:24" x14ac:dyDescent="0.25">
      <c r="A86" s="65" t="s">
        <v>56</v>
      </c>
      <c r="B86" s="50">
        <v>2598</v>
      </c>
      <c r="C86" s="51">
        <v>2281</v>
      </c>
      <c r="D86" s="51">
        <v>2148</v>
      </c>
      <c r="E86" s="51">
        <v>1998</v>
      </c>
      <c r="F86" s="51">
        <v>1572</v>
      </c>
      <c r="G86" s="51">
        <v>579</v>
      </c>
      <c r="H86" s="51">
        <v>535</v>
      </c>
      <c r="I86" s="51">
        <v>1288</v>
      </c>
      <c r="J86" s="51">
        <v>1331</v>
      </c>
      <c r="K86" s="51">
        <v>1226</v>
      </c>
      <c r="L86" s="51">
        <v>1151</v>
      </c>
      <c r="M86" s="51">
        <v>1355</v>
      </c>
      <c r="N86" s="51">
        <v>1315</v>
      </c>
      <c r="O86" s="51">
        <v>1210</v>
      </c>
      <c r="P86" s="51">
        <v>705</v>
      </c>
      <c r="Q86" s="51">
        <v>490</v>
      </c>
      <c r="R86" s="51">
        <v>318</v>
      </c>
      <c r="S86" s="51">
        <f t="shared" si="7"/>
        <v>-1310</v>
      </c>
      <c r="T86" s="52">
        <f t="shared" si="8"/>
        <v>-0.50423402617397994</v>
      </c>
      <c r="U86" s="51">
        <f t="shared" si="9"/>
        <v>-970</v>
      </c>
      <c r="V86" s="52">
        <f t="shared" si="10"/>
        <v>-0.75310559006211175</v>
      </c>
      <c r="W86" s="6">
        <f t="shared" si="11"/>
        <v>-2280</v>
      </c>
      <c r="X86" s="7">
        <f t="shared" si="12"/>
        <v>-0.87759815242494232</v>
      </c>
    </row>
    <row r="87" spans="1:24" x14ac:dyDescent="0.25">
      <c r="A87" s="65" t="s">
        <v>57</v>
      </c>
      <c r="B87" s="50">
        <v>69848</v>
      </c>
      <c r="C87" s="51">
        <v>63269</v>
      </c>
      <c r="D87" s="51">
        <v>59122</v>
      </c>
      <c r="E87" s="51">
        <v>55695</v>
      </c>
      <c r="F87" s="51">
        <v>53121</v>
      </c>
      <c r="G87" s="51">
        <v>51668</v>
      </c>
      <c r="H87" s="51">
        <v>49824</v>
      </c>
      <c r="I87" s="51">
        <v>46322</v>
      </c>
      <c r="J87" s="51">
        <v>40996</v>
      </c>
      <c r="K87" s="51">
        <v>32623</v>
      </c>
      <c r="L87" s="51">
        <v>31602</v>
      </c>
      <c r="M87" s="51">
        <v>33149</v>
      </c>
      <c r="N87" s="51">
        <v>33496</v>
      </c>
      <c r="O87" s="51">
        <v>33377</v>
      </c>
      <c r="P87" s="51">
        <v>33985</v>
      </c>
      <c r="Q87" s="51">
        <v>35049</v>
      </c>
      <c r="R87" s="51">
        <v>36478</v>
      </c>
      <c r="S87" s="51">
        <f t="shared" si="7"/>
        <v>-23526</v>
      </c>
      <c r="T87" s="52">
        <f t="shared" si="8"/>
        <v>-0.33681708853510484</v>
      </c>
      <c r="U87" s="51">
        <f t="shared" si="9"/>
        <v>-9844</v>
      </c>
      <c r="V87" s="52">
        <f t="shared" si="10"/>
        <v>-0.21251241310824232</v>
      </c>
      <c r="W87" s="6">
        <f t="shared" si="11"/>
        <v>-33370</v>
      </c>
      <c r="X87" s="7">
        <f t="shared" si="12"/>
        <v>-0.47775168938265944</v>
      </c>
    </row>
    <row r="88" spans="1:24" x14ac:dyDescent="0.25">
      <c r="A88" s="65" t="s">
        <v>58</v>
      </c>
      <c r="B88" s="50">
        <v>1213</v>
      </c>
      <c r="C88" s="51">
        <v>1043</v>
      </c>
      <c r="D88" s="51">
        <v>974</v>
      </c>
      <c r="E88" s="51">
        <v>838</v>
      </c>
      <c r="F88" s="51">
        <v>756</v>
      </c>
      <c r="G88" s="75" t="s">
        <v>114</v>
      </c>
      <c r="H88" s="75" t="s">
        <v>114</v>
      </c>
      <c r="I88" s="75" t="s">
        <v>114</v>
      </c>
      <c r="J88" s="51">
        <v>599</v>
      </c>
      <c r="K88" s="51">
        <v>542</v>
      </c>
      <c r="L88" s="51">
        <v>517</v>
      </c>
      <c r="M88" s="51">
        <v>582</v>
      </c>
      <c r="N88" s="51">
        <v>587</v>
      </c>
      <c r="O88" s="51">
        <v>550</v>
      </c>
      <c r="P88" s="51">
        <v>556</v>
      </c>
      <c r="Q88" s="51">
        <v>609</v>
      </c>
      <c r="R88" s="51">
        <v>529</v>
      </c>
      <c r="S88" s="51" t="s">
        <v>114</v>
      </c>
      <c r="T88" s="52" t="s">
        <v>114</v>
      </c>
      <c r="U88" s="51" t="s">
        <v>114</v>
      </c>
      <c r="V88" s="52" t="s">
        <v>114</v>
      </c>
      <c r="W88" s="6">
        <f t="shared" si="11"/>
        <v>-684</v>
      </c>
      <c r="X88" s="7">
        <f t="shared" si="12"/>
        <v>-0.56389117889530094</v>
      </c>
    </row>
    <row r="89" spans="1:24" x14ac:dyDescent="0.25">
      <c r="A89" s="65" t="s">
        <v>59</v>
      </c>
      <c r="B89" s="50">
        <v>1921</v>
      </c>
      <c r="C89" s="51">
        <v>1781</v>
      </c>
      <c r="D89" s="51">
        <v>1588</v>
      </c>
      <c r="E89" s="51">
        <v>1710</v>
      </c>
      <c r="F89" s="51">
        <v>1794</v>
      </c>
      <c r="G89" s="51">
        <v>1736</v>
      </c>
      <c r="H89" s="51">
        <v>1683</v>
      </c>
      <c r="I89" s="51">
        <v>1600</v>
      </c>
      <c r="J89" s="51">
        <v>1490</v>
      </c>
      <c r="K89" s="51">
        <v>1118</v>
      </c>
      <c r="L89" s="51">
        <v>921</v>
      </c>
      <c r="M89" s="51">
        <v>897</v>
      </c>
      <c r="N89" s="51">
        <v>1066</v>
      </c>
      <c r="O89" s="51">
        <v>1117</v>
      </c>
      <c r="P89" s="51">
        <v>1116</v>
      </c>
      <c r="Q89" s="51">
        <v>1505</v>
      </c>
      <c r="R89" s="51">
        <v>1712</v>
      </c>
      <c r="S89" s="51">
        <f t="shared" ref="S89:S118" si="13">I89-B89</f>
        <v>-321</v>
      </c>
      <c r="T89" s="52">
        <f t="shared" ref="T89:T118" si="14">I89/B89-1</f>
        <v>-0.16710046850598648</v>
      </c>
      <c r="U89" s="51">
        <f t="shared" ref="U89:U118" si="15">R89-I89</f>
        <v>112</v>
      </c>
      <c r="V89" s="52">
        <f t="shared" ref="V89:V118" si="16">R89/I89-1</f>
        <v>7.0000000000000062E-2</v>
      </c>
      <c r="W89" s="6">
        <f t="shared" si="11"/>
        <v>-209</v>
      </c>
      <c r="X89" s="7">
        <f t="shared" si="12"/>
        <v>-0.10879750130140553</v>
      </c>
    </row>
    <row r="90" spans="1:24" x14ac:dyDescent="0.25">
      <c r="A90" s="65" t="s">
        <v>60</v>
      </c>
      <c r="B90" s="50">
        <v>12147</v>
      </c>
      <c r="C90" s="51">
        <v>11373</v>
      </c>
      <c r="D90" s="51">
        <v>10320</v>
      </c>
      <c r="E90" s="51">
        <v>9562</v>
      </c>
      <c r="F90" s="51">
        <v>8864</v>
      </c>
      <c r="G90" s="51">
        <v>7409</v>
      </c>
      <c r="H90" s="51">
        <v>6689</v>
      </c>
      <c r="I90" s="51">
        <v>6305</v>
      </c>
      <c r="J90" s="51">
        <v>5796</v>
      </c>
      <c r="K90" s="51">
        <v>5000</v>
      </c>
      <c r="L90" s="51">
        <v>4327</v>
      </c>
      <c r="M90" s="51">
        <v>4717</v>
      </c>
      <c r="N90" s="51">
        <v>4507</v>
      </c>
      <c r="O90" s="51">
        <v>4179</v>
      </c>
      <c r="P90" s="51">
        <v>4155</v>
      </c>
      <c r="Q90" s="51">
        <v>4262</v>
      </c>
      <c r="R90" s="51">
        <v>4266</v>
      </c>
      <c r="S90" s="51">
        <f t="shared" si="13"/>
        <v>-5842</v>
      </c>
      <c r="T90" s="52">
        <f t="shared" si="14"/>
        <v>-0.48094179632831147</v>
      </c>
      <c r="U90" s="51">
        <f t="shared" si="15"/>
        <v>-2039</v>
      </c>
      <c r="V90" s="52">
        <f t="shared" si="16"/>
        <v>-0.32339413164155428</v>
      </c>
      <c r="W90" s="6">
        <f t="shared" si="11"/>
        <v>-7881</v>
      </c>
      <c r="X90" s="7">
        <f t="shared" si="12"/>
        <v>-0.64880217337614221</v>
      </c>
    </row>
    <row r="91" spans="1:24" x14ac:dyDescent="0.25">
      <c r="A91" s="65" t="s">
        <v>61</v>
      </c>
      <c r="B91" s="50">
        <v>772</v>
      </c>
      <c r="C91" s="51">
        <v>852</v>
      </c>
      <c r="D91" s="51">
        <v>863</v>
      </c>
      <c r="E91" s="51">
        <v>803</v>
      </c>
      <c r="F91" s="51">
        <v>815</v>
      </c>
      <c r="G91" s="51">
        <v>802</v>
      </c>
      <c r="H91" s="51">
        <v>765</v>
      </c>
      <c r="I91" s="51">
        <v>760</v>
      </c>
      <c r="J91" s="51">
        <v>805</v>
      </c>
      <c r="K91" s="51">
        <v>560</v>
      </c>
      <c r="L91" s="51">
        <v>498</v>
      </c>
      <c r="M91" s="51">
        <v>482</v>
      </c>
      <c r="N91" s="51">
        <v>489</v>
      </c>
      <c r="O91" s="51">
        <v>1028</v>
      </c>
      <c r="P91" s="51">
        <v>785</v>
      </c>
      <c r="Q91" s="51">
        <v>651</v>
      </c>
      <c r="R91" s="51">
        <v>550</v>
      </c>
      <c r="S91" s="51">
        <f t="shared" si="13"/>
        <v>-12</v>
      </c>
      <c r="T91" s="52">
        <f t="shared" si="14"/>
        <v>-1.5544041450777257E-2</v>
      </c>
      <c r="U91" s="51">
        <f t="shared" si="15"/>
        <v>-210</v>
      </c>
      <c r="V91" s="52">
        <f t="shared" si="16"/>
        <v>-0.27631578947368418</v>
      </c>
      <c r="W91" s="6">
        <f t="shared" si="11"/>
        <v>-222</v>
      </c>
      <c r="X91" s="7">
        <f t="shared" si="12"/>
        <v>-0.28756476683937826</v>
      </c>
    </row>
    <row r="92" spans="1:24" x14ac:dyDescent="0.25">
      <c r="A92" s="65" t="s">
        <v>62</v>
      </c>
      <c r="B92" s="50">
        <v>3954</v>
      </c>
      <c r="C92" s="51">
        <v>3595</v>
      </c>
      <c r="D92" s="51">
        <v>3298</v>
      </c>
      <c r="E92" s="51">
        <v>3229</v>
      </c>
      <c r="F92" s="51">
        <v>3361</v>
      </c>
      <c r="G92" s="51">
        <v>3327</v>
      </c>
      <c r="H92" s="51">
        <v>3285</v>
      </c>
      <c r="I92" s="51">
        <v>3266</v>
      </c>
      <c r="J92" s="51">
        <v>3134</v>
      </c>
      <c r="K92" s="51">
        <v>2661</v>
      </c>
      <c r="L92" s="51">
        <v>2757</v>
      </c>
      <c r="M92" s="51">
        <v>2829</v>
      </c>
      <c r="N92" s="51">
        <v>2874</v>
      </c>
      <c r="O92" s="51">
        <v>2824</v>
      </c>
      <c r="P92" s="51">
        <v>2909</v>
      </c>
      <c r="Q92" s="51">
        <v>2861</v>
      </c>
      <c r="R92" s="51">
        <v>2714</v>
      </c>
      <c r="S92" s="51">
        <f t="shared" si="13"/>
        <v>-688</v>
      </c>
      <c r="T92" s="52">
        <f t="shared" si="14"/>
        <v>-0.17400101163378856</v>
      </c>
      <c r="U92" s="51">
        <f t="shared" si="15"/>
        <v>-552</v>
      </c>
      <c r="V92" s="52">
        <f t="shared" si="16"/>
        <v>-0.16901408450704225</v>
      </c>
      <c r="W92" s="6">
        <f t="shared" si="11"/>
        <v>-1240</v>
      </c>
      <c r="X92" s="7">
        <f t="shared" si="12"/>
        <v>-0.31360647445624679</v>
      </c>
    </row>
    <row r="93" spans="1:24" x14ac:dyDescent="0.25">
      <c r="A93" s="65" t="s">
        <v>63</v>
      </c>
      <c r="B93" s="50">
        <v>2037</v>
      </c>
      <c r="C93" s="51">
        <v>2044</v>
      </c>
      <c r="D93" s="51">
        <v>1826</v>
      </c>
      <c r="E93" s="51">
        <v>1702</v>
      </c>
      <c r="F93" s="51">
        <v>1796</v>
      </c>
      <c r="G93" s="51">
        <v>1934</v>
      </c>
      <c r="H93" s="51">
        <v>1964</v>
      </c>
      <c r="I93" s="51">
        <v>2298</v>
      </c>
      <c r="J93" s="51">
        <v>2199</v>
      </c>
      <c r="K93" s="51">
        <v>1656</v>
      </c>
      <c r="L93" s="51">
        <v>1692</v>
      </c>
      <c r="M93" s="51">
        <v>1832</v>
      </c>
      <c r="N93" s="51">
        <v>1862</v>
      </c>
      <c r="O93" s="51">
        <v>1795</v>
      </c>
      <c r="P93" s="51">
        <v>1998</v>
      </c>
      <c r="Q93" s="51">
        <v>2031</v>
      </c>
      <c r="R93" s="51">
        <v>2131</v>
      </c>
      <c r="S93" s="51">
        <f t="shared" si="13"/>
        <v>261</v>
      </c>
      <c r="T93" s="52">
        <f t="shared" si="14"/>
        <v>0.12812960235640647</v>
      </c>
      <c r="U93" s="51">
        <f t="shared" si="15"/>
        <v>-167</v>
      </c>
      <c r="V93" s="52">
        <f t="shared" si="16"/>
        <v>-7.2671888598781598E-2</v>
      </c>
      <c r="W93" s="6">
        <f t="shared" si="11"/>
        <v>94</v>
      </c>
      <c r="X93" s="7">
        <f t="shared" si="12"/>
        <v>4.6146293568974039E-2</v>
      </c>
    </row>
    <row r="94" spans="1:24" x14ac:dyDescent="0.25">
      <c r="A94" s="65" t="s">
        <v>64</v>
      </c>
      <c r="B94" s="50">
        <v>2363</v>
      </c>
      <c r="C94" s="51">
        <v>2191</v>
      </c>
      <c r="D94" s="51">
        <v>2304</v>
      </c>
      <c r="E94" s="51">
        <v>2233</v>
      </c>
      <c r="F94" s="51">
        <v>2070</v>
      </c>
      <c r="G94" s="51">
        <v>2007</v>
      </c>
      <c r="H94" s="51">
        <v>1906</v>
      </c>
      <c r="I94" s="51">
        <v>1654</v>
      </c>
      <c r="J94" s="51">
        <v>1609</v>
      </c>
      <c r="K94" s="51">
        <v>1380</v>
      </c>
      <c r="L94" s="51">
        <v>1279</v>
      </c>
      <c r="M94" s="51">
        <v>1299</v>
      </c>
      <c r="N94" s="51">
        <v>1317</v>
      </c>
      <c r="O94" s="51">
        <v>1376</v>
      </c>
      <c r="P94" s="51">
        <v>1298</v>
      </c>
      <c r="Q94" s="51">
        <v>1055</v>
      </c>
      <c r="R94" s="51">
        <v>1078</v>
      </c>
      <c r="S94" s="51">
        <f t="shared" si="13"/>
        <v>-709</v>
      </c>
      <c r="T94" s="52">
        <f t="shared" si="14"/>
        <v>-0.30004231908590773</v>
      </c>
      <c r="U94" s="51">
        <f t="shared" si="15"/>
        <v>-576</v>
      </c>
      <c r="V94" s="52">
        <f t="shared" si="16"/>
        <v>-0.34824667472793225</v>
      </c>
      <c r="W94" s="6">
        <f t="shared" si="11"/>
        <v>-1285</v>
      </c>
      <c r="X94" s="7">
        <f t="shared" si="12"/>
        <v>-0.54380025391451547</v>
      </c>
    </row>
    <row r="95" spans="1:24" x14ac:dyDescent="0.25">
      <c r="A95" s="65" t="s">
        <v>65</v>
      </c>
      <c r="B95" s="50">
        <v>5702</v>
      </c>
      <c r="C95" s="51">
        <v>5376</v>
      </c>
      <c r="D95" s="51">
        <v>4728</v>
      </c>
      <c r="E95" s="51">
        <v>4392</v>
      </c>
      <c r="F95" s="51">
        <v>3831</v>
      </c>
      <c r="G95" s="51">
        <v>3372</v>
      </c>
      <c r="H95" s="51">
        <v>3275</v>
      </c>
      <c r="I95" s="51">
        <v>3306</v>
      </c>
      <c r="J95" s="51">
        <v>3212</v>
      </c>
      <c r="K95" s="51">
        <v>2902</v>
      </c>
      <c r="L95" s="51">
        <v>2990</v>
      </c>
      <c r="M95" s="51">
        <v>3220</v>
      </c>
      <c r="N95" s="51">
        <v>3202</v>
      </c>
      <c r="O95" s="51">
        <v>3385</v>
      </c>
      <c r="P95" s="51">
        <v>3262</v>
      </c>
      <c r="Q95" s="51">
        <v>3074</v>
      </c>
      <c r="R95" s="51">
        <v>2818</v>
      </c>
      <c r="S95" s="51">
        <f t="shared" si="13"/>
        <v>-2396</v>
      </c>
      <c r="T95" s="52">
        <f t="shared" si="14"/>
        <v>-0.42020343739038934</v>
      </c>
      <c r="U95" s="51">
        <f t="shared" si="15"/>
        <v>-488</v>
      </c>
      <c r="V95" s="52">
        <f t="shared" si="16"/>
        <v>-0.14761040532365399</v>
      </c>
      <c r="W95" s="6">
        <f t="shared" ref="W95:W118" si="17">R95-B95</f>
        <v>-2884</v>
      </c>
      <c r="X95" s="7">
        <f t="shared" ref="X95:X118" si="18">R95/B95-1</f>
        <v>-0.50578744300245526</v>
      </c>
    </row>
    <row r="96" spans="1:24" x14ac:dyDescent="0.25">
      <c r="A96" s="65" t="s">
        <v>66</v>
      </c>
      <c r="B96" s="50">
        <v>6084</v>
      </c>
      <c r="C96" s="51">
        <v>5989</v>
      </c>
      <c r="D96" s="51">
        <v>5280</v>
      </c>
      <c r="E96" s="51">
        <v>4974</v>
      </c>
      <c r="F96" s="51">
        <v>4462</v>
      </c>
      <c r="G96" s="51">
        <v>4163</v>
      </c>
      <c r="H96" s="51">
        <v>3934</v>
      </c>
      <c r="I96" s="51">
        <v>3804</v>
      </c>
      <c r="J96" s="51">
        <v>3745</v>
      </c>
      <c r="K96" s="51">
        <v>3427</v>
      </c>
      <c r="L96" s="51">
        <v>3286</v>
      </c>
      <c r="M96" s="51">
        <v>2497</v>
      </c>
      <c r="N96" s="51">
        <v>2272</v>
      </c>
      <c r="O96" s="51">
        <v>1251</v>
      </c>
      <c r="P96" s="51">
        <v>1289</v>
      </c>
      <c r="Q96" s="51">
        <v>1552</v>
      </c>
      <c r="R96" s="51">
        <v>1614</v>
      </c>
      <c r="S96" s="51">
        <f t="shared" si="13"/>
        <v>-2280</v>
      </c>
      <c r="T96" s="52">
        <f t="shared" si="14"/>
        <v>-0.37475345167652863</v>
      </c>
      <c r="U96" s="51">
        <f t="shared" si="15"/>
        <v>-2190</v>
      </c>
      <c r="V96" s="52">
        <f t="shared" si="16"/>
        <v>-0.5757097791798107</v>
      </c>
      <c r="W96" s="6">
        <f t="shared" si="17"/>
        <v>-4470</v>
      </c>
      <c r="X96" s="7">
        <f t="shared" si="18"/>
        <v>-0.73471400394477315</v>
      </c>
    </row>
    <row r="97" spans="1:24" x14ac:dyDescent="0.25">
      <c r="A97" s="65" t="s">
        <v>67</v>
      </c>
      <c r="B97" s="50">
        <v>16740</v>
      </c>
      <c r="C97" s="51">
        <v>16309</v>
      </c>
      <c r="D97" s="51">
        <v>15164</v>
      </c>
      <c r="E97" s="51">
        <v>14794</v>
      </c>
      <c r="F97" s="51">
        <v>14964</v>
      </c>
      <c r="G97" s="51">
        <v>15126</v>
      </c>
      <c r="H97" s="51">
        <v>15202</v>
      </c>
      <c r="I97" s="51">
        <v>14634</v>
      </c>
      <c r="J97" s="51">
        <v>13513</v>
      </c>
      <c r="K97" s="51">
        <v>11421</v>
      </c>
      <c r="L97" s="51">
        <v>11456</v>
      </c>
      <c r="M97" s="51">
        <v>11867</v>
      </c>
      <c r="N97" s="51">
        <v>12261</v>
      </c>
      <c r="O97" s="51">
        <v>11850</v>
      </c>
      <c r="P97" s="51">
        <v>12143</v>
      </c>
      <c r="Q97" s="51">
        <v>12766</v>
      </c>
      <c r="R97" s="51">
        <v>12754</v>
      </c>
      <c r="S97" s="51">
        <f t="shared" si="13"/>
        <v>-2106</v>
      </c>
      <c r="T97" s="52">
        <f t="shared" si="14"/>
        <v>-0.12580645161290327</v>
      </c>
      <c r="U97" s="51">
        <f t="shared" si="15"/>
        <v>-1880</v>
      </c>
      <c r="V97" s="52">
        <f t="shared" si="16"/>
        <v>-0.12846795134618016</v>
      </c>
      <c r="W97" s="6">
        <f t="shared" si="17"/>
        <v>-3986</v>
      </c>
      <c r="X97" s="7">
        <f t="shared" si="18"/>
        <v>-0.23811230585424137</v>
      </c>
    </row>
    <row r="98" spans="1:24" x14ac:dyDescent="0.25">
      <c r="A98" s="65" t="s">
        <v>68</v>
      </c>
      <c r="B98" s="50">
        <v>3959</v>
      </c>
      <c r="C98" s="51">
        <v>4044</v>
      </c>
      <c r="D98" s="51">
        <v>3995</v>
      </c>
      <c r="E98" s="51">
        <v>3955</v>
      </c>
      <c r="F98" s="51">
        <v>3988</v>
      </c>
      <c r="G98" s="51">
        <v>3984</v>
      </c>
      <c r="H98" s="51">
        <v>3965</v>
      </c>
      <c r="I98" s="51">
        <v>3828</v>
      </c>
      <c r="J98" s="51">
        <v>3709</v>
      </c>
      <c r="K98" s="51">
        <v>3235</v>
      </c>
      <c r="L98" s="51">
        <v>3191</v>
      </c>
      <c r="M98" s="51">
        <v>2955</v>
      </c>
      <c r="N98" s="51">
        <v>3007</v>
      </c>
      <c r="O98" s="51">
        <v>3354</v>
      </c>
      <c r="P98" s="51">
        <v>3469</v>
      </c>
      <c r="Q98" s="51">
        <v>3513</v>
      </c>
      <c r="R98" s="51">
        <v>3622</v>
      </c>
      <c r="S98" s="51">
        <f t="shared" si="13"/>
        <v>-131</v>
      </c>
      <c r="T98" s="52">
        <f t="shared" si="14"/>
        <v>-3.3089163930285381E-2</v>
      </c>
      <c r="U98" s="51">
        <f t="shared" si="15"/>
        <v>-206</v>
      </c>
      <c r="V98" s="52">
        <f t="shared" si="16"/>
        <v>-5.3814002089864199E-2</v>
      </c>
      <c r="W98" s="6">
        <f t="shared" si="17"/>
        <v>-337</v>
      </c>
      <c r="X98" s="7">
        <f t="shared" si="18"/>
        <v>-8.5122505683253302E-2</v>
      </c>
    </row>
    <row r="99" spans="1:24" x14ac:dyDescent="0.25">
      <c r="A99" s="65" t="s">
        <v>69</v>
      </c>
      <c r="B99" s="50">
        <v>5510</v>
      </c>
      <c r="C99" s="51">
        <v>5129</v>
      </c>
      <c r="D99" s="51">
        <v>5136</v>
      </c>
      <c r="E99" s="51">
        <v>4481</v>
      </c>
      <c r="F99" s="51">
        <v>3918</v>
      </c>
      <c r="G99" s="51">
        <v>3987</v>
      </c>
      <c r="H99" s="51">
        <v>4200</v>
      </c>
      <c r="I99" s="51">
        <v>4294</v>
      </c>
      <c r="J99" s="51">
        <v>4364</v>
      </c>
      <c r="K99" s="51">
        <v>3674</v>
      </c>
      <c r="L99" s="51">
        <v>3473</v>
      </c>
      <c r="M99" s="51">
        <v>3739</v>
      </c>
      <c r="N99" s="51">
        <v>4136</v>
      </c>
      <c r="O99" s="51">
        <v>4415</v>
      </c>
      <c r="P99" s="51">
        <v>4531</v>
      </c>
      <c r="Q99" s="51">
        <v>4519</v>
      </c>
      <c r="R99" s="51">
        <v>4614</v>
      </c>
      <c r="S99" s="51">
        <f t="shared" si="13"/>
        <v>-1216</v>
      </c>
      <c r="T99" s="52">
        <f t="shared" si="14"/>
        <v>-0.22068965517241379</v>
      </c>
      <c r="U99" s="51">
        <f t="shared" si="15"/>
        <v>320</v>
      </c>
      <c r="V99" s="52">
        <f t="shared" si="16"/>
        <v>7.452258965999059E-2</v>
      </c>
      <c r="W99" s="6">
        <f t="shared" si="17"/>
        <v>-896</v>
      </c>
      <c r="X99" s="7">
        <f t="shared" si="18"/>
        <v>-0.16261343012704177</v>
      </c>
    </row>
    <row r="100" spans="1:24" x14ac:dyDescent="0.25">
      <c r="A100" s="65" t="s">
        <v>70</v>
      </c>
      <c r="B100" s="50">
        <v>18538</v>
      </c>
      <c r="C100" s="51">
        <v>17605</v>
      </c>
      <c r="D100" s="51">
        <v>17117</v>
      </c>
      <c r="E100" s="51">
        <v>16824</v>
      </c>
      <c r="F100" s="51">
        <v>16013</v>
      </c>
      <c r="G100" s="51">
        <v>15990</v>
      </c>
      <c r="H100" s="51">
        <v>15538</v>
      </c>
      <c r="I100" s="51">
        <v>14660</v>
      </c>
      <c r="J100" s="51">
        <v>13886</v>
      </c>
      <c r="K100" s="51">
        <v>11427</v>
      </c>
      <c r="L100" s="51">
        <v>10592</v>
      </c>
      <c r="M100" s="51">
        <v>10786</v>
      </c>
      <c r="N100" s="51">
        <v>11322</v>
      </c>
      <c r="O100" s="51">
        <v>11296</v>
      </c>
      <c r="P100" s="51">
        <v>11577</v>
      </c>
      <c r="Q100" s="51">
        <v>11856</v>
      </c>
      <c r="R100" s="51">
        <v>11927</v>
      </c>
      <c r="S100" s="51">
        <f t="shared" si="13"/>
        <v>-3878</v>
      </c>
      <c r="T100" s="52">
        <f t="shared" si="14"/>
        <v>-0.20919193008954584</v>
      </c>
      <c r="U100" s="51">
        <f t="shared" si="15"/>
        <v>-2733</v>
      </c>
      <c r="V100" s="52">
        <f t="shared" si="16"/>
        <v>-0.18642564802182815</v>
      </c>
      <c r="W100" s="6">
        <f t="shared" si="17"/>
        <v>-6611</v>
      </c>
      <c r="X100" s="7">
        <f t="shared" si="18"/>
        <v>-0.35661883698349339</v>
      </c>
    </row>
    <row r="101" spans="1:24" x14ac:dyDescent="0.25">
      <c r="A101" s="65" t="s">
        <v>71</v>
      </c>
      <c r="B101" s="50">
        <v>5980</v>
      </c>
      <c r="C101" s="51">
        <v>5634</v>
      </c>
      <c r="D101" s="51">
        <v>5544</v>
      </c>
      <c r="E101" s="51">
        <v>4963</v>
      </c>
      <c r="F101" s="51">
        <v>5426</v>
      </c>
      <c r="G101" s="51">
        <v>5336</v>
      </c>
      <c r="H101" s="51">
        <v>5307</v>
      </c>
      <c r="I101" s="51">
        <v>5144</v>
      </c>
      <c r="J101" s="51">
        <v>4682</v>
      </c>
      <c r="K101" s="51">
        <v>3995</v>
      </c>
      <c r="L101" s="51">
        <v>3982</v>
      </c>
      <c r="M101" s="51">
        <v>4913</v>
      </c>
      <c r="N101" s="51">
        <v>5280</v>
      </c>
      <c r="O101" s="51">
        <v>4817</v>
      </c>
      <c r="P101" s="51">
        <v>5163</v>
      </c>
      <c r="Q101" s="51">
        <v>5257</v>
      </c>
      <c r="R101" s="51">
        <v>4886</v>
      </c>
      <c r="S101" s="51">
        <f t="shared" si="13"/>
        <v>-836</v>
      </c>
      <c r="T101" s="52">
        <f t="shared" si="14"/>
        <v>-0.13979933110367893</v>
      </c>
      <c r="U101" s="51">
        <f t="shared" si="15"/>
        <v>-258</v>
      </c>
      <c r="V101" s="52">
        <f t="shared" si="16"/>
        <v>-5.0155520995334379E-2</v>
      </c>
      <c r="W101" s="6">
        <f t="shared" si="17"/>
        <v>-1094</v>
      </c>
      <c r="X101" s="7">
        <f t="shared" si="18"/>
        <v>-0.18294314381270904</v>
      </c>
    </row>
    <row r="102" spans="1:24" x14ac:dyDescent="0.25">
      <c r="A102" s="65" t="s">
        <v>72</v>
      </c>
      <c r="B102" s="50">
        <v>11685</v>
      </c>
      <c r="C102" s="51">
        <v>11303</v>
      </c>
      <c r="D102" s="51">
        <v>10980</v>
      </c>
      <c r="E102" s="51">
        <v>10731</v>
      </c>
      <c r="F102" s="51">
        <v>10700</v>
      </c>
      <c r="G102" s="51">
        <v>10048</v>
      </c>
      <c r="H102" s="51">
        <v>10046</v>
      </c>
      <c r="I102" s="51">
        <v>10225</v>
      </c>
      <c r="J102" s="51">
        <v>10032</v>
      </c>
      <c r="K102" s="51">
        <v>8956</v>
      </c>
      <c r="L102" s="51">
        <v>9249</v>
      </c>
      <c r="M102" s="51">
        <v>9460</v>
      </c>
      <c r="N102" s="51">
        <v>9457</v>
      </c>
      <c r="O102" s="51">
        <v>9550</v>
      </c>
      <c r="P102" s="51">
        <v>9844</v>
      </c>
      <c r="Q102" s="51">
        <v>10125</v>
      </c>
      <c r="R102" s="51">
        <v>10409</v>
      </c>
      <c r="S102" s="51">
        <f t="shared" si="13"/>
        <v>-1460</v>
      </c>
      <c r="T102" s="52">
        <f t="shared" si="14"/>
        <v>-0.12494651262302092</v>
      </c>
      <c r="U102" s="51">
        <f t="shared" si="15"/>
        <v>184</v>
      </c>
      <c r="V102" s="52">
        <f t="shared" si="16"/>
        <v>1.7995110024449978E-2</v>
      </c>
      <c r="W102" s="6">
        <f t="shared" si="17"/>
        <v>-1276</v>
      </c>
      <c r="X102" s="7">
        <f t="shared" si="18"/>
        <v>-0.1091998288403937</v>
      </c>
    </row>
    <row r="103" spans="1:24" x14ac:dyDescent="0.25">
      <c r="A103" s="65" t="s">
        <v>73</v>
      </c>
      <c r="B103" s="50">
        <v>3894</v>
      </c>
      <c r="C103" s="51">
        <v>3727</v>
      </c>
      <c r="D103" s="51">
        <v>3484</v>
      </c>
      <c r="E103" s="51">
        <v>3301</v>
      </c>
      <c r="F103" s="51">
        <v>3625</v>
      </c>
      <c r="G103" s="51">
        <v>3437</v>
      </c>
      <c r="H103" s="51">
        <v>3256</v>
      </c>
      <c r="I103" s="51">
        <v>3382</v>
      </c>
      <c r="J103" s="51">
        <v>3512</v>
      </c>
      <c r="K103" s="51">
        <v>2466</v>
      </c>
      <c r="L103" s="51">
        <v>2289</v>
      </c>
      <c r="M103" s="51">
        <v>2271</v>
      </c>
      <c r="N103" s="51">
        <v>2283</v>
      </c>
      <c r="O103" s="51">
        <v>2236</v>
      </c>
      <c r="P103" s="51">
        <v>2212</v>
      </c>
      <c r="Q103" s="51">
        <v>1954</v>
      </c>
      <c r="R103" s="51">
        <v>1931</v>
      </c>
      <c r="S103" s="51">
        <f t="shared" si="13"/>
        <v>-512</v>
      </c>
      <c r="T103" s="52">
        <f t="shared" si="14"/>
        <v>-0.13148433487416533</v>
      </c>
      <c r="U103" s="51">
        <f t="shared" si="15"/>
        <v>-1451</v>
      </c>
      <c r="V103" s="52">
        <f t="shared" si="16"/>
        <v>-0.42903607332939087</v>
      </c>
      <c r="W103" s="6">
        <f t="shared" si="17"/>
        <v>-1963</v>
      </c>
      <c r="X103" s="7">
        <f t="shared" si="18"/>
        <v>-0.50410888546481769</v>
      </c>
    </row>
    <row r="104" spans="1:24" x14ac:dyDescent="0.25">
      <c r="A104" s="65" t="s">
        <v>74</v>
      </c>
      <c r="B104" s="50">
        <v>7455</v>
      </c>
      <c r="C104" s="51">
        <v>7326</v>
      </c>
      <c r="D104" s="51">
        <v>6705</v>
      </c>
      <c r="E104" s="51">
        <v>6574</v>
      </c>
      <c r="F104" s="51">
        <v>6325</v>
      </c>
      <c r="G104" s="51">
        <v>6450</v>
      </c>
      <c r="H104" s="51">
        <v>6820</v>
      </c>
      <c r="I104" s="51">
        <v>6562</v>
      </c>
      <c r="J104" s="51">
        <v>6242</v>
      </c>
      <c r="K104" s="51">
        <v>4991</v>
      </c>
      <c r="L104" s="51">
        <v>4518</v>
      </c>
      <c r="M104" s="51">
        <v>4767</v>
      </c>
      <c r="N104" s="51">
        <v>4944</v>
      </c>
      <c r="O104" s="51">
        <v>4786</v>
      </c>
      <c r="P104" s="51">
        <v>5100</v>
      </c>
      <c r="Q104" s="51">
        <v>5245</v>
      </c>
      <c r="R104" s="51">
        <v>5352</v>
      </c>
      <c r="S104" s="51">
        <f t="shared" si="13"/>
        <v>-893</v>
      </c>
      <c r="T104" s="52">
        <f t="shared" si="14"/>
        <v>-0.1197853789403085</v>
      </c>
      <c r="U104" s="51">
        <f t="shared" si="15"/>
        <v>-1210</v>
      </c>
      <c r="V104" s="52">
        <f t="shared" si="16"/>
        <v>-0.18439500152392563</v>
      </c>
      <c r="W104" s="6">
        <f t="shared" si="17"/>
        <v>-2103</v>
      </c>
      <c r="X104" s="7">
        <f t="shared" si="18"/>
        <v>-0.28209255533199196</v>
      </c>
    </row>
    <row r="105" spans="1:24" x14ac:dyDescent="0.25">
      <c r="A105" s="65" t="s">
        <v>75</v>
      </c>
      <c r="B105" s="50">
        <v>15906</v>
      </c>
      <c r="C105" s="51">
        <v>15045</v>
      </c>
      <c r="D105" s="51">
        <v>14760</v>
      </c>
      <c r="E105" s="51">
        <v>14648</v>
      </c>
      <c r="F105" s="51">
        <v>15157</v>
      </c>
      <c r="G105" s="51">
        <v>15471</v>
      </c>
      <c r="H105" s="51">
        <v>15941</v>
      </c>
      <c r="I105" s="51">
        <v>15297</v>
      </c>
      <c r="J105" s="51">
        <v>14557</v>
      </c>
      <c r="K105" s="51">
        <v>11904</v>
      </c>
      <c r="L105" s="51">
        <v>11400</v>
      </c>
      <c r="M105" s="51">
        <v>11737</v>
      </c>
      <c r="N105" s="51">
        <v>12109</v>
      </c>
      <c r="O105" s="51">
        <v>12568</v>
      </c>
      <c r="P105" s="51">
        <v>13145</v>
      </c>
      <c r="Q105" s="51">
        <v>13480</v>
      </c>
      <c r="R105" s="51">
        <v>14152</v>
      </c>
      <c r="S105" s="51">
        <f t="shared" si="13"/>
        <v>-609</v>
      </c>
      <c r="T105" s="52">
        <f t="shared" si="14"/>
        <v>-3.8287438702376497E-2</v>
      </c>
      <c r="U105" s="51">
        <f t="shared" si="15"/>
        <v>-1145</v>
      </c>
      <c r="V105" s="52">
        <f t="shared" si="16"/>
        <v>-7.4851278028371548E-2</v>
      </c>
      <c r="W105" s="6">
        <f t="shared" si="17"/>
        <v>-1754</v>
      </c>
      <c r="X105" s="7">
        <f t="shared" si="18"/>
        <v>-0.11027285301144218</v>
      </c>
    </row>
    <row r="106" spans="1:24" x14ac:dyDescent="0.25">
      <c r="A106" s="65" t="s">
        <v>76</v>
      </c>
      <c r="B106" s="50">
        <v>51645</v>
      </c>
      <c r="C106" s="51">
        <v>48823</v>
      </c>
      <c r="D106" s="51">
        <v>45871</v>
      </c>
      <c r="E106" s="51">
        <v>41275</v>
      </c>
      <c r="F106" s="51">
        <v>39369</v>
      </c>
      <c r="G106" s="51">
        <v>39001</v>
      </c>
      <c r="H106" s="51">
        <v>37328</v>
      </c>
      <c r="I106" s="51">
        <v>37457</v>
      </c>
      <c r="J106" s="51">
        <v>36491</v>
      </c>
      <c r="K106" s="51">
        <v>30756</v>
      </c>
      <c r="L106" s="51">
        <v>29440</v>
      </c>
      <c r="M106" s="51">
        <v>31160</v>
      </c>
      <c r="N106" s="51">
        <v>32648</v>
      </c>
      <c r="O106" s="51">
        <v>33690</v>
      </c>
      <c r="P106" s="51">
        <v>34721</v>
      </c>
      <c r="Q106" s="51">
        <v>34583</v>
      </c>
      <c r="R106" s="51">
        <v>33167</v>
      </c>
      <c r="S106" s="51">
        <f t="shared" si="13"/>
        <v>-14188</v>
      </c>
      <c r="T106" s="52">
        <f t="shared" si="14"/>
        <v>-0.27472165746926125</v>
      </c>
      <c r="U106" s="51">
        <f t="shared" si="15"/>
        <v>-4290</v>
      </c>
      <c r="V106" s="52">
        <f t="shared" si="16"/>
        <v>-0.11453132925754861</v>
      </c>
      <c r="W106" s="6">
        <f t="shared" si="17"/>
        <v>-18478</v>
      </c>
      <c r="X106" s="7">
        <f t="shared" si="18"/>
        <v>-0.35778875012101852</v>
      </c>
    </row>
    <row r="107" spans="1:24" x14ac:dyDescent="0.25">
      <c r="A107" s="65" t="s">
        <v>77</v>
      </c>
      <c r="B107" s="50">
        <v>59473</v>
      </c>
      <c r="C107" s="51">
        <v>54915</v>
      </c>
      <c r="D107" s="51">
        <v>47959</v>
      </c>
      <c r="E107" s="51">
        <v>48921</v>
      </c>
      <c r="F107" s="51">
        <v>48661</v>
      </c>
      <c r="G107" s="51">
        <v>48290</v>
      </c>
      <c r="H107" s="51">
        <v>47340</v>
      </c>
      <c r="I107" s="51">
        <v>46554</v>
      </c>
      <c r="J107" s="51">
        <v>44066</v>
      </c>
      <c r="K107" s="51">
        <v>38285</v>
      </c>
      <c r="L107" s="51">
        <v>37219</v>
      </c>
      <c r="M107" s="51">
        <v>38248</v>
      </c>
      <c r="N107" s="51">
        <v>38850</v>
      </c>
      <c r="O107" s="51">
        <v>38724</v>
      </c>
      <c r="P107" s="51">
        <v>39748</v>
      </c>
      <c r="Q107" s="51">
        <v>39776</v>
      </c>
      <c r="R107" s="51">
        <v>39558</v>
      </c>
      <c r="S107" s="51">
        <f t="shared" si="13"/>
        <v>-12919</v>
      </c>
      <c r="T107" s="52">
        <f t="shared" si="14"/>
        <v>-0.21722462293814004</v>
      </c>
      <c r="U107" s="51">
        <f t="shared" si="15"/>
        <v>-6996</v>
      </c>
      <c r="V107" s="52">
        <f t="shared" si="16"/>
        <v>-0.15027709756411911</v>
      </c>
      <c r="W107" s="6">
        <f t="shared" si="17"/>
        <v>-19915</v>
      </c>
      <c r="X107" s="7">
        <f t="shared" si="18"/>
        <v>-0.33485783464765528</v>
      </c>
    </row>
    <row r="108" spans="1:24" x14ac:dyDescent="0.25">
      <c r="A108" s="65" t="s">
        <v>78</v>
      </c>
      <c r="B108" s="50">
        <v>33781</v>
      </c>
      <c r="C108" s="51">
        <v>29741</v>
      </c>
      <c r="D108" s="51">
        <v>27643</v>
      </c>
      <c r="E108" s="51">
        <v>25566</v>
      </c>
      <c r="F108" s="51">
        <v>24816</v>
      </c>
      <c r="G108" s="51">
        <v>24457</v>
      </c>
      <c r="H108" s="51">
        <v>23188</v>
      </c>
      <c r="I108" s="51">
        <v>19593</v>
      </c>
      <c r="J108" s="51">
        <v>18440</v>
      </c>
      <c r="K108" s="51">
        <v>13054</v>
      </c>
      <c r="L108" s="51">
        <v>15162</v>
      </c>
      <c r="M108" s="51">
        <v>16397</v>
      </c>
      <c r="N108" s="51">
        <v>16521</v>
      </c>
      <c r="O108" s="51">
        <v>15442</v>
      </c>
      <c r="P108" s="51">
        <v>15473</v>
      </c>
      <c r="Q108" s="51">
        <v>15574</v>
      </c>
      <c r="R108" s="51">
        <v>15085</v>
      </c>
      <c r="S108" s="51">
        <f t="shared" si="13"/>
        <v>-14188</v>
      </c>
      <c r="T108" s="52">
        <f t="shared" si="14"/>
        <v>-0.41999940795121515</v>
      </c>
      <c r="U108" s="51">
        <f t="shared" si="15"/>
        <v>-4508</v>
      </c>
      <c r="V108" s="52">
        <f t="shared" si="16"/>
        <v>-0.23008217220435867</v>
      </c>
      <c r="W108" s="6">
        <f t="shared" si="17"/>
        <v>-18696</v>
      </c>
      <c r="X108" s="7">
        <f t="shared" si="18"/>
        <v>-0.55344720404961367</v>
      </c>
    </row>
    <row r="109" spans="1:24" x14ac:dyDescent="0.25">
      <c r="A109" s="65" t="s">
        <v>79</v>
      </c>
      <c r="B109" s="50">
        <v>11663</v>
      </c>
      <c r="C109" s="51">
        <v>11144</v>
      </c>
      <c r="D109" s="51">
        <v>10204</v>
      </c>
      <c r="E109" s="51">
        <v>10397</v>
      </c>
      <c r="F109" s="51">
        <v>10284</v>
      </c>
      <c r="G109" s="51">
        <v>10223</v>
      </c>
      <c r="H109" s="51">
        <v>10511</v>
      </c>
      <c r="I109" s="51">
        <v>10369</v>
      </c>
      <c r="J109" s="51">
        <v>9989</v>
      </c>
      <c r="K109" s="51">
        <v>8586</v>
      </c>
      <c r="L109" s="51">
        <v>8656</v>
      </c>
      <c r="M109" s="51">
        <v>8931</v>
      </c>
      <c r="N109" s="51">
        <v>9255</v>
      </c>
      <c r="O109" s="51">
        <v>9441</v>
      </c>
      <c r="P109" s="51">
        <v>9883</v>
      </c>
      <c r="Q109" s="51">
        <v>10237</v>
      </c>
      <c r="R109" s="51">
        <v>9950</v>
      </c>
      <c r="S109" s="51">
        <f t="shared" si="13"/>
        <v>-1294</v>
      </c>
      <c r="T109" s="52">
        <f t="shared" si="14"/>
        <v>-0.11094915544885531</v>
      </c>
      <c r="U109" s="51">
        <f t="shared" si="15"/>
        <v>-419</v>
      </c>
      <c r="V109" s="52">
        <f t="shared" si="16"/>
        <v>-4.0408911177548412E-2</v>
      </c>
      <c r="W109" s="6">
        <f t="shared" si="17"/>
        <v>-1713</v>
      </c>
      <c r="X109" s="7">
        <f t="shared" si="18"/>
        <v>-0.14687473205864698</v>
      </c>
    </row>
    <row r="110" spans="1:24" x14ac:dyDescent="0.25">
      <c r="A110" s="65" t="s">
        <v>80</v>
      </c>
      <c r="B110" s="50">
        <v>11923</v>
      </c>
      <c r="C110" s="51">
        <v>11857</v>
      </c>
      <c r="D110" s="51">
        <v>11975</v>
      </c>
      <c r="E110" s="51">
        <v>11992</v>
      </c>
      <c r="F110" s="51">
        <v>11723</v>
      </c>
      <c r="G110" s="51">
        <v>11233</v>
      </c>
      <c r="H110" s="51">
        <v>11101</v>
      </c>
      <c r="I110" s="51">
        <v>11405</v>
      </c>
      <c r="J110" s="51">
        <v>11069</v>
      </c>
      <c r="K110" s="51">
        <v>10283</v>
      </c>
      <c r="L110" s="51">
        <v>9624</v>
      </c>
      <c r="M110" s="51">
        <v>9588</v>
      </c>
      <c r="N110" s="51">
        <v>9663</v>
      </c>
      <c r="O110" s="51">
        <v>9611</v>
      </c>
      <c r="P110" s="51">
        <v>9966</v>
      </c>
      <c r="Q110" s="51">
        <v>9285</v>
      </c>
      <c r="R110" s="51">
        <v>9393</v>
      </c>
      <c r="S110" s="51">
        <f t="shared" si="13"/>
        <v>-518</v>
      </c>
      <c r="T110" s="52">
        <f t="shared" si="14"/>
        <v>-4.344544158349406E-2</v>
      </c>
      <c r="U110" s="51">
        <f t="shared" si="15"/>
        <v>-2012</v>
      </c>
      <c r="V110" s="52">
        <f t="shared" si="16"/>
        <v>-0.17641385357299433</v>
      </c>
      <c r="W110" s="6">
        <f t="shared" si="17"/>
        <v>-2530</v>
      </c>
      <c r="X110" s="7">
        <f t="shared" si="18"/>
        <v>-0.21219491738656382</v>
      </c>
    </row>
    <row r="111" spans="1:24" x14ac:dyDescent="0.25">
      <c r="A111" s="65" t="s">
        <v>81</v>
      </c>
      <c r="B111" s="50">
        <v>5074</v>
      </c>
      <c r="C111" s="51">
        <v>4510</v>
      </c>
      <c r="D111" s="51">
        <v>4060</v>
      </c>
      <c r="E111" s="51">
        <v>3810</v>
      </c>
      <c r="F111" s="51">
        <v>4026</v>
      </c>
      <c r="G111" s="51">
        <v>4025</v>
      </c>
      <c r="H111" s="51">
        <v>4134</v>
      </c>
      <c r="I111" s="51">
        <v>4061</v>
      </c>
      <c r="J111" s="51">
        <v>3593</v>
      </c>
      <c r="K111" s="51">
        <v>2966</v>
      </c>
      <c r="L111" s="51">
        <v>3060</v>
      </c>
      <c r="M111" s="51">
        <v>3306</v>
      </c>
      <c r="N111" s="51">
        <v>3247</v>
      </c>
      <c r="O111" s="51">
        <v>3435</v>
      </c>
      <c r="P111" s="51">
        <v>3523</v>
      </c>
      <c r="Q111" s="51">
        <v>3440</v>
      </c>
      <c r="R111" s="51">
        <v>3320</v>
      </c>
      <c r="S111" s="51">
        <f t="shared" si="13"/>
        <v>-1013</v>
      </c>
      <c r="T111" s="52">
        <f t="shared" si="14"/>
        <v>-0.19964525029562474</v>
      </c>
      <c r="U111" s="51">
        <f t="shared" si="15"/>
        <v>-741</v>
      </c>
      <c r="V111" s="52">
        <f t="shared" si="16"/>
        <v>-0.1824673725683329</v>
      </c>
      <c r="W111" s="6">
        <f t="shared" si="17"/>
        <v>-1754</v>
      </c>
      <c r="X111" s="7">
        <f t="shared" si="18"/>
        <v>-0.34568387859676786</v>
      </c>
    </row>
    <row r="112" spans="1:24" x14ac:dyDescent="0.25">
      <c r="A112" s="65" t="s">
        <v>82</v>
      </c>
      <c r="B112" s="50">
        <v>689</v>
      </c>
      <c r="C112" s="75" t="s">
        <v>114</v>
      </c>
      <c r="D112" s="51">
        <v>909</v>
      </c>
      <c r="E112" s="75" t="s">
        <v>114</v>
      </c>
      <c r="F112" s="75" t="s">
        <v>114</v>
      </c>
      <c r="G112" s="75" t="s">
        <v>114</v>
      </c>
      <c r="H112" s="75" t="s">
        <v>114</v>
      </c>
      <c r="I112" s="51">
        <v>799</v>
      </c>
      <c r="J112" s="51">
        <v>739</v>
      </c>
      <c r="K112" s="51">
        <v>595</v>
      </c>
      <c r="L112" s="51">
        <v>604</v>
      </c>
      <c r="M112" s="51">
        <v>689</v>
      </c>
      <c r="N112" s="51">
        <v>619</v>
      </c>
      <c r="O112" s="51">
        <v>597</v>
      </c>
      <c r="P112" s="51">
        <v>616</v>
      </c>
      <c r="Q112" s="51">
        <v>599</v>
      </c>
      <c r="R112" s="51">
        <v>574</v>
      </c>
      <c r="S112" s="51">
        <f t="shared" si="13"/>
        <v>110</v>
      </c>
      <c r="T112" s="52">
        <f t="shared" si="14"/>
        <v>0.15965166908563133</v>
      </c>
      <c r="U112" s="51">
        <f t="shared" si="15"/>
        <v>-225</v>
      </c>
      <c r="V112" s="52">
        <f t="shared" si="16"/>
        <v>-0.28160200250312895</v>
      </c>
      <c r="W112" s="6">
        <f t="shared" si="17"/>
        <v>-115</v>
      </c>
      <c r="X112" s="7">
        <f t="shared" si="18"/>
        <v>-0.16690856313497826</v>
      </c>
    </row>
    <row r="113" spans="1:24" x14ac:dyDescent="0.25">
      <c r="A113" s="65" t="s">
        <v>83</v>
      </c>
      <c r="B113" s="50">
        <v>15541</v>
      </c>
      <c r="C113" s="51">
        <v>15398</v>
      </c>
      <c r="D113" s="51">
        <v>14542</v>
      </c>
      <c r="E113" s="51">
        <v>14827</v>
      </c>
      <c r="F113" s="51">
        <v>15056</v>
      </c>
      <c r="G113" s="51">
        <v>15434</v>
      </c>
      <c r="H113" s="51">
        <v>15864</v>
      </c>
      <c r="I113" s="51">
        <v>16330</v>
      </c>
      <c r="J113" s="51">
        <v>15518</v>
      </c>
      <c r="K113" s="51">
        <v>13356</v>
      </c>
      <c r="L113" s="51">
        <v>12958</v>
      </c>
      <c r="M113" s="51">
        <v>13016</v>
      </c>
      <c r="N113" s="51">
        <v>12887</v>
      </c>
      <c r="O113" s="51">
        <v>13607</v>
      </c>
      <c r="P113" s="51">
        <v>14137</v>
      </c>
      <c r="Q113" s="51">
        <v>15669</v>
      </c>
      <c r="R113" s="51">
        <v>15990</v>
      </c>
      <c r="S113" s="51">
        <f t="shared" si="13"/>
        <v>789</v>
      </c>
      <c r="T113" s="52">
        <f t="shared" si="14"/>
        <v>5.076893378804459E-2</v>
      </c>
      <c r="U113" s="51">
        <f t="shared" si="15"/>
        <v>-340</v>
      </c>
      <c r="V113" s="52">
        <f t="shared" si="16"/>
        <v>-2.0820575627679139E-2</v>
      </c>
      <c r="W113" s="6">
        <f t="shared" si="17"/>
        <v>449</v>
      </c>
      <c r="X113" s="7">
        <f t="shared" si="18"/>
        <v>2.8891319734894783E-2</v>
      </c>
    </row>
    <row r="114" spans="1:24" x14ac:dyDescent="0.25">
      <c r="A114" s="65" t="s">
        <v>84</v>
      </c>
      <c r="B114" s="50">
        <v>7378</v>
      </c>
      <c r="C114" s="51">
        <v>7087</v>
      </c>
      <c r="D114" s="51">
        <v>7875</v>
      </c>
      <c r="E114" s="51">
        <v>6922</v>
      </c>
      <c r="F114" s="51">
        <v>6070</v>
      </c>
      <c r="G114" s="51">
        <v>6173</v>
      </c>
      <c r="H114" s="51">
        <v>6258</v>
      </c>
      <c r="I114" s="51">
        <v>6445</v>
      </c>
      <c r="J114" s="51">
        <v>6297</v>
      </c>
      <c r="K114" s="51">
        <v>5396</v>
      </c>
      <c r="L114" s="51">
        <v>5168</v>
      </c>
      <c r="M114" s="51">
        <v>5270</v>
      </c>
      <c r="N114" s="51">
        <v>5473</v>
      </c>
      <c r="O114" s="51">
        <v>5457</v>
      </c>
      <c r="P114" s="51">
        <v>5719</v>
      </c>
      <c r="Q114" s="51">
        <v>5844</v>
      </c>
      <c r="R114" s="51">
        <v>5710</v>
      </c>
      <c r="S114" s="51">
        <f t="shared" si="13"/>
        <v>-933</v>
      </c>
      <c r="T114" s="52">
        <f t="shared" si="14"/>
        <v>-0.12645703442667389</v>
      </c>
      <c r="U114" s="51">
        <f t="shared" si="15"/>
        <v>-735</v>
      </c>
      <c r="V114" s="52">
        <f t="shared" si="16"/>
        <v>-0.11404189294026379</v>
      </c>
      <c r="W114" s="6">
        <f t="shared" si="17"/>
        <v>-1668</v>
      </c>
      <c r="X114" s="7">
        <f t="shared" si="18"/>
        <v>-0.22607752778530765</v>
      </c>
    </row>
    <row r="115" spans="1:24" x14ac:dyDescent="0.25">
      <c r="A115" s="65" t="s">
        <v>85</v>
      </c>
      <c r="B115" s="50">
        <v>19124</v>
      </c>
      <c r="C115" s="51">
        <v>18374</v>
      </c>
      <c r="D115" s="51">
        <v>17992</v>
      </c>
      <c r="E115" s="51">
        <v>17403</v>
      </c>
      <c r="F115" s="51">
        <v>17313</v>
      </c>
      <c r="G115" s="51">
        <v>17364</v>
      </c>
      <c r="H115" s="51">
        <v>16901</v>
      </c>
      <c r="I115" s="51">
        <v>16292</v>
      </c>
      <c r="J115" s="51">
        <v>15903</v>
      </c>
      <c r="K115" s="51">
        <v>13369</v>
      </c>
      <c r="L115" s="51">
        <v>13223</v>
      </c>
      <c r="M115" s="51">
        <v>13556</v>
      </c>
      <c r="N115" s="51">
        <v>14273</v>
      </c>
      <c r="O115" s="51">
        <v>15275</v>
      </c>
      <c r="P115" s="51">
        <v>16012</v>
      </c>
      <c r="Q115" s="51">
        <v>16816</v>
      </c>
      <c r="R115" s="51">
        <v>17379</v>
      </c>
      <c r="S115" s="51">
        <f t="shared" si="13"/>
        <v>-2832</v>
      </c>
      <c r="T115" s="52">
        <f t="shared" si="14"/>
        <v>-0.14808617444049366</v>
      </c>
      <c r="U115" s="51">
        <f t="shared" si="15"/>
        <v>1087</v>
      </c>
      <c r="V115" s="52">
        <f t="shared" si="16"/>
        <v>6.6719862509206918E-2</v>
      </c>
      <c r="W115" s="6">
        <f t="shared" si="17"/>
        <v>-1745</v>
      </c>
      <c r="X115" s="7">
        <f t="shared" si="18"/>
        <v>-9.1246601129470806E-2</v>
      </c>
    </row>
    <row r="116" spans="1:24" x14ac:dyDescent="0.25">
      <c r="A116" s="65" t="s">
        <v>86</v>
      </c>
      <c r="B116" s="50">
        <v>10289</v>
      </c>
      <c r="C116" s="51">
        <v>9348</v>
      </c>
      <c r="D116" s="51">
        <v>8664</v>
      </c>
      <c r="E116" s="51">
        <v>8041</v>
      </c>
      <c r="F116" s="51">
        <v>8107</v>
      </c>
      <c r="G116" s="51">
        <v>7800</v>
      </c>
      <c r="H116" s="51">
        <v>7685</v>
      </c>
      <c r="I116" s="51">
        <v>7565</v>
      </c>
      <c r="J116" s="51">
        <v>7547</v>
      </c>
      <c r="K116" s="51">
        <v>6028</v>
      </c>
      <c r="L116" s="51">
        <v>6211</v>
      </c>
      <c r="M116" s="51">
        <v>6235</v>
      </c>
      <c r="N116" s="51">
        <v>6849</v>
      </c>
      <c r="O116" s="51">
        <v>7041</v>
      </c>
      <c r="P116" s="51">
        <v>7115</v>
      </c>
      <c r="Q116" s="51">
        <v>7329</v>
      </c>
      <c r="R116" s="51">
        <v>7419</v>
      </c>
      <c r="S116" s="51">
        <f t="shared" si="13"/>
        <v>-2724</v>
      </c>
      <c r="T116" s="52">
        <f t="shared" si="14"/>
        <v>-0.26474876081251819</v>
      </c>
      <c r="U116" s="51">
        <f t="shared" si="15"/>
        <v>-146</v>
      </c>
      <c r="V116" s="52">
        <f t="shared" si="16"/>
        <v>-1.9299405155320581E-2</v>
      </c>
      <c r="W116" s="6">
        <f t="shared" si="17"/>
        <v>-2870</v>
      </c>
      <c r="X116" s="7">
        <f t="shared" si="18"/>
        <v>-0.27893867236854897</v>
      </c>
    </row>
    <row r="117" spans="1:24" x14ac:dyDescent="0.25">
      <c r="A117" s="65" t="s">
        <v>87</v>
      </c>
      <c r="B117" s="50">
        <v>18980</v>
      </c>
      <c r="C117" s="51">
        <v>18614</v>
      </c>
      <c r="D117" s="51">
        <v>17986</v>
      </c>
      <c r="E117" s="51">
        <v>16853</v>
      </c>
      <c r="F117" s="51">
        <v>16638</v>
      </c>
      <c r="G117" s="51">
        <v>16075</v>
      </c>
      <c r="H117" s="51">
        <v>16508</v>
      </c>
      <c r="I117" s="51">
        <v>16479</v>
      </c>
      <c r="J117" s="51">
        <v>15640</v>
      </c>
      <c r="K117" s="51">
        <v>12825</v>
      </c>
      <c r="L117" s="51">
        <v>13542</v>
      </c>
      <c r="M117" s="51">
        <v>14839</v>
      </c>
      <c r="N117" s="51">
        <v>15045</v>
      </c>
      <c r="O117" s="51">
        <v>15265</v>
      </c>
      <c r="P117" s="51">
        <v>16394</v>
      </c>
      <c r="Q117" s="51">
        <v>16962</v>
      </c>
      <c r="R117" s="51">
        <v>18046</v>
      </c>
      <c r="S117" s="51">
        <f t="shared" si="13"/>
        <v>-2501</v>
      </c>
      <c r="T117" s="52">
        <f t="shared" si="14"/>
        <v>-0.13177028451001049</v>
      </c>
      <c r="U117" s="51">
        <f t="shared" si="15"/>
        <v>1567</v>
      </c>
      <c r="V117" s="52">
        <f t="shared" si="16"/>
        <v>9.5090721524364374E-2</v>
      </c>
      <c r="W117" s="6">
        <f t="shared" si="17"/>
        <v>-934</v>
      </c>
      <c r="X117" s="7">
        <f t="shared" si="18"/>
        <v>-4.9209694415173866E-2</v>
      </c>
    </row>
    <row r="118" spans="1:24" x14ac:dyDescent="0.25">
      <c r="A118" s="65" t="s">
        <v>88</v>
      </c>
      <c r="B118" s="50">
        <v>5228</v>
      </c>
      <c r="C118" s="51">
        <v>5615</v>
      </c>
      <c r="D118" s="51">
        <v>5323</v>
      </c>
      <c r="E118" s="51">
        <v>5698</v>
      </c>
      <c r="F118" s="51">
        <v>5449</v>
      </c>
      <c r="G118" s="51">
        <v>4991</v>
      </c>
      <c r="H118" s="51">
        <v>4321</v>
      </c>
      <c r="I118" s="51">
        <v>3803</v>
      </c>
      <c r="J118" s="51">
        <v>3504</v>
      </c>
      <c r="K118" s="51">
        <v>3039</v>
      </c>
      <c r="L118" s="51">
        <v>3097</v>
      </c>
      <c r="M118" s="51">
        <v>3285</v>
      </c>
      <c r="N118" s="51">
        <v>3644</v>
      </c>
      <c r="O118" s="51">
        <v>3940</v>
      </c>
      <c r="P118" s="51">
        <v>3987</v>
      </c>
      <c r="Q118" s="51">
        <v>4158</v>
      </c>
      <c r="R118" s="51">
        <v>4310</v>
      </c>
      <c r="S118" s="51">
        <f t="shared" si="13"/>
        <v>-1425</v>
      </c>
      <c r="T118" s="52">
        <f t="shared" si="14"/>
        <v>-0.27257077276205055</v>
      </c>
      <c r="U118" s="51">
        <f t="shared" si="15"/>
        <v>507</v>
      </c>
      <c r="V118" s="52">
        <f t="shared" si="16"/>
        <v>0.13331580331317383</v>
      </c>
      <c r="W118" s="6">
        <f t="shared" si="17"/>
        <v>-918</v>
      </c>
      <c r="X118" s="7">
        <f t="shared" si="18"/>
        <v>-0.17559296097934196</v>
      </c>
    </row>
    <row r="119" spans="1:24" x14ac:dyDescent="0.25">
      <c r="B119" s="56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5"/>
      <c r="U119" s="54"/>
      <c r="V119" s="55"/>
      <c r="W119" s="4"/>
    </row>
    <row r="120" spans="1:24" ht="30" x14ac:dyDescent="0.25">
      <c r="A120" s="67" t="s">
        <v>89</v>
      </c>
      <c r="B120" s="50">
        <f>B7-SUM(B31:B118)</f>
        <v>10887</v>
      </c>
      <c r="C120" s="75" t="s">
        <v>114</v>
      </c>
      <c r="D120" s="75" t="s">
        <v>114</v>
      </c>
      <c r="E120" s="75" t="s">
        <v>114</v>
      </c>
      <c r="F120" s="75" t="s">
        <v>114</v>
      </c>
      <c r="G120" s="75" t="s">
        <v>114</v>
      </c>
      <c r="H120" s="75" t="s">
        <v>114</v>
      </c>
      <c r="I120" s="75" t="s">
        <v>114</v>
      </c>
      <c r="J120" s="51">
        <v>5397</v>
      </c>
      <c r="K120" s="51">
        <v>6292</v>
      </c>
      <c r="L120" s="51">
        <v>4755</v>
      </c>
      <c r="M120" s="51">
        <v>5579</v>
      </c>
      <c r="N120" s="51">
        <v>7332</v>
      </c>
      <c r="O120" s="51">
        <v>9795</v>
      </c>
      <c r="P120" s="51">
        <v>10583</v>
      </c>
      <c r="Q120" s="51">
        <v>8836</v>
      </c>
      <c r="R120" s="51">
        <v>7675</v>
      </c>
      <c r="S120" s="76"/>
      <c r="T120" s="77"/>
      <c r="U120" s="79"/>
      <c r="V120" s="77"/>
      <c r="W120" s="33"/>
      <c r="X120" s="34"/>
    </row>
    <row r="122" spans="1:24" x14ac:dyDescent="0.25">
      <c r="A122" s="68" t="s">
        <v>116</v>
      </c>
    </row>
    <row r="123" spans="1:24" x14ac:dyDescent="0.25">
      <c r="A123" s="69" t="s">
        <v>136</v>
      </c>
    </row>
  </sheetData>
  <autoFilter ref="A30:X118">
    <sortState ref="A31:X118">
      <sortCondition ref="A30:A118"/>
    </sortState>
  </autoFilter>
  <sortState ref="A10:Z97">
    <sortCondition ref="A10:A97"/>
  </sortState>
  <mergeCells count="6">
    <mergeCell ref="S4:T4"/>
    <mergeCell ref="U4:V4"/>
    <mergeCell ref="W4:X4"/>
    <mergeCell ref="S29:T29"/>
    <mergeCell ref="U29:V29"/>
    <mergeCell ref="W29:X29"/>
  </mergeCells>
  <hyperlinks>
    <hyperlink ref="A122" r:id="rId1" display="Source: U.S. Bureau of Labor Statistics Quarterly Census of Employment and Wages"/>
    <hyperlink ref="A123" r:id="rId2" display="compiled by David Knox"/>
  </hyperlinks>
  <pageMargins left="0.7" right="0.7" top="0.75" bottom="0.75" header="0.3" footer="0.3"/>
  <pageSetup orientation="portrait" verticalDpi="1200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23"/>
  <sheetViews>
    <sheetView workbookViewId="0">
      <selection sqref="A1:XFD1048576"/>
    </sheetView>
  </sheetViews>
  <sheetFormatPr defaultRowHeight="15" x14ac:dyDescent="0.25"/>
  <cols>
    <col min="1" max="1" width="16.7109375" style="12" customWidth="1"/>
    <col min="2" max="2" width="14.7109375" style="4" bestFit="1" customWidth="1"/>
    <col min="3" max="18" width="10.140625" style="4" bestFit="1" customWidth="1"/>
    <col min="19" max="19" width="10.42578125" style="4" customWidth="1"/>
    <col min="20" max="20" width="10.42578125" style="5" customWidth="1"/>
    <col min="21" max="21" width="10.42578125" style="4" customWidth="1"/>
    <col min="22" max="22" width="10.42578125" style="5" customWidth="1"/>
    <col min="23" max="23" width="10.42578125" style="12" customWidth="1"/>
    <col min="24" max="24" width="10.42578125" style="5" customWidth="1"/>
    <col min="25" max="75" width="8" style="12" customWidth="1"/>
    <col min="76" max="16384" width="9.140625" style="12"/>
  </cols>
  <sheetData>
    <row r="1" spans="1:24" s="21" customFormat="1" ht="36" x14ac:dyDescent="0.55000000000000004">
      <c r="A1" s="22" t="s">
        <v>132</v>
      </c>
      <c r="B1" s="23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19"/>
      <c r="V1" s="20"/>
      <c r="X1" s="20"/>
    </row>
    <row r="2" spans="1:24" ht="15.75" x14ac:dyDescent="0.25">
      <c r="A2" s="36"/>
      <c r="B2" s="37"/>
    </row>
    <row r="3" spans="1:24" s="15" customFormat="1" ht="23.25" x14ac:dyDescent="0.35">
      <c r="A3" s="15" t="s">
        <v>148</v>
      </c>
      <c r="B3" s="3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3"/>
      <c r="V3" s="14"/>
      <c r="X3" s="14"/>
    </row>
    <row r="4" spans="1:24" x14ac:dyDescent="0.25">
      <c r="S4" s="106" t="s">
        <v>108</v>
      </c>
      <c r="T4" s="107"/>
      <c r="U4" s="108" t="s">
        <v>142</v>
      </c>
      <c r="V4" s="109"/>
      <c r="W4" s="110" t="s">
        <v>143</v>
      </c>
      <c r="X4" s="111"/>
    </row>
    <row r="5" spans="1:24" x14ac:dyDescent="0.25">
      <c r="A5" s="28" t="s">
        <v>121</v>
      </c>
      <c r="B5" s="41" t="s">
        <v>92</v>
      </c>
      <c r="C5" s="42" t="s">
        <v>93</v>
      </c>
      <c r="D5" s="42" t="s">
        <v>94</v>
      </c>
      <c r="E5" s="42" t="s">
        <v>95</v>
      </c>
      <c r="F5" s="42" t="s">
        <v>96</v>
      </c>
      <c r="G5" s="42" t="s">
        <v>97</v>
      </c>
      <c r="H5" s="42" t="s">
        <v>98</v>
      </c>
      <c r="I5" s="43" t="s">
        <v>99</v>
      </c>
      <c r="J5" s="44" t="s">
        <v>100</v>
      </c>
      <c r="K5" s="44" t="s">
        <v>101</v>
      </c>
      <c r="L5" s="44" t="s">
        <v>102</v>
      </c>
      <c r="M5" s="44" t="s">
        <v>103</v>
      </c>
      <c r="N5" s="44" t="s">
        <v>104</v>
      </c>
      <c r="O5" s="44" t="s">
        <v>105</v>
      </c>
      <c r="P5" s="44" t="s">
        <v>106</v>
      </c>
      <c r="Q5" s="44" t="s">
        <v>107</v>
      </c>
      <c r="R5" s="44" t="s">
        <v>122</v>
      </c>
      <c r="S5" s="71" t="s">
        <v>90</v>
      </c>
      <c r="T5" s="46" t="s">
        <v>91</v>
      </c>
      <c r="U5" s="47" t="s">
        <v>90</v>
      </c>
      <c r="V5" s="48" t="s">
        <v>91</v>
      </c>
      <c r="W5" s="49" t="s">
        <v>90</v>
      </c>
      <c r="X5" s="49" t="s">
        <v>91</v>
      </c>
    </row>
    <row r="6" spans="1:24" x14ac:dyDescent="0.25">
      <c r="A6" s="28" t="s">
        <v>152</v>
      </c>
      <c r="B6" s="50">
        <v>84350048</v>
      </c>
      <c r="C6" s="51">
        <v>84439530</v>
      </c>
      <c r="D6" s="51">
        <v>84022667</v>
      </c>
      <c r="E6" s="51">
        <v>84277136</v>
      </c>
      <c r="F6" s="51">
        <v>85641251</v>
      </c>
      <c r="G6" s="51">
        <v>87427261</v>
      </c>
      <c r="H6" s="51">
        <v>89229270</v>
      </c>
      <c r="I6" s="51">
        <v>90789858</v>
      </c>
      <c r="J6" s="51">
        <v>90798634</v>
      </c>
      <c r="K6" s="51">
        <v>87404338</v>
      </c>
      <c r="L6" s="51">
        <v>87425645</v>
      </c>
      <c r="M6" s="51">
        <v>89119895</v>
      </c>
      <c r="N6" s="51">
        <v>91166253</v>
      </c>
      <c r="O6" s="51">
        <v>93119731</v>
      </c>
      <c r="P6" s="51">
        <v>95230436</v>
      </c>
      <c r="Q6" s="51">
        <v>97591072</v>
      </c>
      <c r="R6" s="51">
        <v>99649360</v>
      </c>
      <c r="S6" s="51">
        <f t="shared" ref="S6" si="0">I6-B6</f>
        <v>6439810</v>
      </c>
      <c r="T6" s="52">
        <f>I6/B6-1</f>
        <v>7.6346251753170336E-2</v>
      </c>
      <c r="U6" s="51">
        <f>R6-I6</f>
        <v>8859502</v>
      </c>
      <c r="V6" s="52">
        <f>R6/I6-1</f>
        <v>9.7582507508713112E-2</v>
      </c>
      <c r="W6" s="6">
        <f>R6-B6</f>
        <v>15299312</v>
      </c>
      <c r="X6" s="7">
        <f>R6/B6-1</f>
        <v>0.1813788179468494</v>
      </c>
    </row>
    <row r="7" spans="1:24" x14ac:dyDescent="0.25">
      <c r="A7" s="28" t="s">
        <v>0</v>
      </c>
      <c r="B7" s="50">
        <v>3480905</v>
      </c>
      <c r="C7" s="51">
        <v>3462596</v>
      </c>
      <c r="D7" s="51">
        <v>3430602</v>
      </c>
      <c r="E7" s="51">
        <v>3423432</v>
      </c>
      <c r="F7" s="51">
        <v>3450277</v>
      </c>
      <c r="G7" s="51">
        <v>3486003</v>
      </c>
      <c r="H7" s="51">
        <v>3512022</v>
      </c>
      <c r="I7" s="51">
        <v>3533952</v>
      </c>
      <c r="J7" s="51">
        <v>3508964</v>
      </c>
      <c r="K7" s="51">
        <v>3363354</v>
      </c>
      <c r="L7" s="51">
        <v>3355730</v>
      </c>
      <c r="M7" s="51">
        <v>3408736</v>
      </c>
      <c r="N7" s="51">
        <v>3473573</v>
      </c>
      <c r="O7" s="51">
        <v>3529039</v>
      </c>
      <c r="P7" s="51">
        <v>3578495</v>
      </c>
      <c r="Q7" s="51">
        <v>3636251</v>
      </c>
      <c r="R7" s="51">
        <v>3688709</v>
      </c>
      <c r="S7" s="51">
        <f t="shared" ref="S7" si="1">I7-B7</f>
        <v>53047</v>
      </c>
      <c r="T7" s="52">
        <f>I7/B7-1</f>
        <v>1.5239427677572248E-2</v>
      </c>
      <c r="U7" s="51">
        <f>R7-I7</f>
        <v>154757</v>
      </c>
      <c r="V7" s="52">
        <f>R7/I7-1</f>
        <v>4.3791483302546341E-2</v>
      </c>
      <c r="W7" s="6">
        <f>R7-B7</f>
        <v>207804</v>
      </c>
      <c r="X7" s="7">
        <f>R7/B7-1</f>
        <v>5.9698268122801323E-2</v>
      </c>
    </row>
    <row r="8" spans="1:24" x14ac:dyDescent="0.25">
      <c r="A8" s="28"/>
      <c r="B8" s="29" t="s">
        <v>149</v>
      </c>
      <c r="C8" s="53">
        <f t="shared" ref="C8:R8" si="2">C7/B7-1</f>
        <v>-5.2598390361127123E-3</v>
      </c>
      <c r="D8" s="53">
        <f t="shared" si="2"/>
        <v>-9.2398882225936951E-3</v>
      </c>
      <c r="E8" s="53">
        <f t="shared" si="2"/>
        <v>-2.090012190280266E-3</v>
      </c>
      <c r="F8" s="53">
        <f t="shared" si="2"/>
        <v>7.8415461443370749E-3</v>
      </c>
      <c r="G8" s="53">
        <f t="shared" si="2"/>
        <v>1.0354530955050789E-2</v>
      </c>
      <c r="H8" s="53">
        <f t="shared" si="2"/>
        <v>7.4638489984086842E-3</v>
      </c>
      <c r="I8" s="53">
        <f t="shared" si="2"/>
        <v>6.2442661236177255E-3</v>
      </c>
      <c r="J8" s="53">
        <f t="shared" si="2"/>
        <v>-7.070837408091557E-3</v>
      </c>
      <c r="K8" s="53">
        <f t="shared" si="2"/>
        <v>-4.1496578477294155E-2</v>
      </c>
      <c r="L8" s="53">
        <f t="shared" si="2"/>
        <v>-2.2667848819957204E-3</v>
      </c>
      <c r="M8" s="53">
        <f t="shared" si="2"/>
        <v>1.5795668900656423E-2</v>
      </c>
      <c r="N8" s="53">
        <f t="shared" si="2"/>
        <v>1.9020833528909264E-2</v>
      </c>
      <c r="O8" s="53">
        <f t="shared" si="2"/>
        <v>1.5967996066298396E-2</v>
      </c>
      <c r="P8" s="53">
        <f t="shared" si="2"/>
        <v>1.4014013446720153E-2</v>
      </c>
      <c r="Q8" s="53">
        <f t="shared" si="2"/>
        <v>1.6139745898764657E-2</v>
      </c>
      <c r="R8" s="53">
        <f t="shared" si="2"/>
        <v>1.4426396857642576E-2</v>
      </c>
      <c r="S8" s="54"/>
      <c r="T8" s="55"/>
      <c r="U8" s="54"/>
      <c r="V8" s="55"/>
      <c r="W8" s="4"/>
    </row>
    <row r="9" spans="1:24" x14ac:dyDescent="0.25">
      <c r="A9" s="1"/>
      <c r="B9" s="56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U9" s="54"/>
      <c r="V9" s="55"/>
      <c r="W9" s="4"/>
    </row>
    <row r="10" spans="1:24" x14ac:dyDescent="0.25">
      <c r="A10" s="1"/>
      <c r="B10" s="56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5"/>
      <c r="U10" s="54"/>
      <c r="V10" s="55"/>
      <c r="W10" s="4"/>
    </row>
    <row r="11" spans="1:24" x14ac:dyDescent="0.25">
      <c r="A11" s="1"/>
      <c r="B11" s="5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  <c r="U11" s="54"/>
      <c r="V11" s="55"/>
      <c r="W11" s="4"/>
    </row>
    <row r="12" spans="1:24" x14ac:dyDescent="0.25">
      <c r="A12" s="1"/>
      <c r="B12" s="5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5"/>
      <c r="U12" s="54"/>
      <c r="V12" s="55"/>
      <c r="W12" s="4"/>
    </row>
    <row r="13" spans="1:24" x14ac:dyDescent="0.25">
      <c r="A13" s="1"/>
      <c r="B13" s="56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35"/>
      <c r="T13" s="35"/>
      <c r="U13" s="54"/>
      <c r="V13" s="55"/>
      <c r="W13" s="4"/>
    </row>
    <row r="14" spans="1:24" x14ac:dyDescent="0.25">
      <c r="A14" s="1"/>
      <c r="B14" s="56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35"/>
      <c r="T14" s="35"/>
      <c r="U14" s="54"/>
      <c r="V14" s="55"/>
      <c r="W14" s="4"/>
    </row>
    <row r="15" spans="1:24" x14ac:dyDescent="0.25">
      <c r="A15" s="1"/>
      <c r="B15" s="56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35"/>
      <c r="T15" s="35"/>
      <c r="U15" s="54"/>
      <c r="V15" s="55"/>
      <c r="W15" s="4"/>
    </row>
    <row r="16" spans="1:24" x14ac:dyDescent="0.25">
      <c r="A16" s="1"/>
      <c r="B16" s="56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35"/>
      <c r="T16" s="35"/>
      <c r="U16" s="54"/>
      <c r="V16" s="55"/>
      <c r="W16" s="4"/>
    </row>
    <row r="17" spans="1:24" x14ac:dyDescent="0.25">
      <c r="A17" s="1"/>
      <c r="B17" s="56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35"/>
      <c r="T17" s="35"/>
      <c r="U17" s="54"/>
      <c r="V17" s="55"/>
      <c r="W17" s="4"/>
    </row>
    <row r="18" spans="1:24" x14ac:dyDescent="0.25">
      <c r="A18" s="1"/>
      <c r="B18" s="56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4"/>
      <c r="V18" s="55"/>
      <c r="W18" s="4"/>
    </row>
    <row r="19" spans="1:24" x14ac:dyDescent="0.25">
      <c r="A19" s="1"/>
      <c r="B19" s="56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4"/>
      <c r="V19" s="55"/>
      <c r="W19" s="4"/>
    </row>
    <row r="20" spans="1:24" x14ac:dyDescent="0.25">
      <c r="A20" s="1"/>
      <c r="B20" s="56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4"/>
      <c r="V20" s="55"/>
      <c r="W20" s="4"/>
    </row>
    <row r="21" spans="1:24" x14ac:dyDescent="0.25">
      <c r="A21" s="1"/>
      <c r="B21" s="56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4"/>
      <c r="V21" s="55"/>
      <c r="W21" s="4"/>
    </row>
    <row r="22" spans="1:24" x14ac:dyDescent="0.25">
      <c r="A22" s="1"/>
      <c r="B22" s="56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54"/>
      <c r="V22" s="55"/>
      <c r="W22" s="4"/>
    </row>
    <row r="23" spans="1:24" x14ac:dyDescent="0.25">
      <c r="A23" s="1"/>
      <c r="B23" s="56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4"/>
      <c r="V23" s="55"/>
      <c r="W23" s="4"/>
    </row>
    <row r="24" spans="1:24" x14ac:dyDescent="0.25">
      <c r="A24" s="1"/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  <c r="U24" s="54"/>
      <c r="V24" s="55"/>
      <c r="W24" s="4"/>
    </row>
    <row r="25" spans="1:24" x14ac:dyDescent="0.25">
      <c r="A25" s="1"/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4"/>
      <c r="V25" s="55"/>
      <c r="W25" s="4"/>
    </row>
    <row r="26" spans="1:24" x14ac:dyDescent="0.25">
      <c r="A26" s="1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54"/>
      <c r="V26" s="55"/>
      <c r="W26" s="4"/>
    </row>
    <row r="27" spans="1:24" x14ac:dyDescent="0.25">
      <c r="A27" s="1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54"/>
      <c r="V27" s="55"/>
      <c r="W27" s="4"/>
    </row>
    <row r="28" spans="1:24" x14ac:dyDescent="0.25">
      <c r="A28" s="1"/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9"/>
      <c r="U28" s="58"/>
      <c r="V28" s="59"/>
      <c r="W28" s="2"/>
      <c r="X28" s="3"/>
    </row>
    <row r="29" spans="1:24" x14ac:dyDescent="0.25">
      <c r="S29" s="100" t="s">
        <v>108</v>
      </c>
      <c r="T29" s="101"/>
      <c r="U29" s="102" t="s">
        <v>142</v>
      </c>
      <c r="V29" s="103"/>
      <c r="W29" s="104" t="s">
        <v>143</v>
      </c>
      <c r="X29" s="105"/>
    </row>
    <row r="30" spans="1:24" x14ac:dyDescent="0.25">
      <c r="A30" s="28" t="s">
        <v>113</v>
      </c>
      <c r="B30" s="41" t="s">
        <v>92</v>
      </c>
      <c r="C30" s="42" t="s">
        <v>93</v>
      </c>
      <c r="D30" s="42" t="s">
        <v>94</v>
      </c>
      <c r="E30" s="42" t="s">
        <v>95</v>
      </c>
      <c r="F30" s="42" t="s">
        <v>96</v>
      </c>
      <c r="G30" s="42" t="s">
        <v>97</v>
      </c>
      <c r="H30" s="42" t="s">
        <v>98</v>
      </c>
      <c r="I30" s="43" t="s">
        <v>99</v>
      </c>
      <c r="J30" s="44" t="s">
        <v>100</v>
      </c>
      <c r="K30" s="44" t="s">
        <v>101</v>
      </c>
      <c r="L30" s="44" t="s">
        <v>102</v>
      </c>
      <c r="M30" s="44" t="s">
        <v>103</v>
      </c>
      <c r="N30" s="44" t="s">
        <v>104</v>
      </c>
      <c r="O30" s="44" t="s">
        <v>105</v>
      </c>
      <c r="P30" s="44" t="s">
        <v>106</v>
      </c>
      <c r="Q30" s="44" t="s">
        <v>107</v>
      </c>
      <c r="R30" s="44" t="s">
        <v>122</v>
      </c>
      <c r="S30" s="74" t="s">
        <v>90</v>
      </c>
      <c r="T30" s="46" t="s">
        <v>91</v>
      </c>
      <c r="U30" s="47" t="s">
        <v>90</v>
      </c>
      <c r="V30" s="48" t="s">
        <v>91</v>
      </c>
      <c r="W30" s="49" t="s">
        <v>90</v>
      </c>
      <c r="X30" s="49" t="s">
        <v>91</v>
      </c>
    </row>
    <row r="31" spans="1:24" x14ac:dyDescent="0.25">
      <c r="A31" s="65" t="s">
        <v>1</v>
      </c>
      <c r="B31" s="50">
        <v>3688</v>
      </c>
      <c r="C31" s="51">
        <v>3801</v>
      </c>
      <c r="D31" s="78" t="s">
        <v>110</v>
      </c>
      <c r="E31" s="51">
        <v>3765</v>
      </c>
      <c r="F31" s="51">
        <v>3788</v>
      </c>
      <c r="G31" s="51">
        <v>3890</v>
      </c>
      <c r="H31" s="51">
        <v>3921</v>
      </c>
      <c r="I31" s="51">
        <v>3741</v>
      </c>
      <c r="J31" s="51">
        <v>3527</v>
      </c>
      <c r="K31" s="51">
        <v>3403</v>
      </c>
      <c r="L31" s="51">
        <v>3420</v>
      </c>
      <c r="M31" s="51">
        <v>3399</v>
      </c>
      <c r="N31" s="51">
        <v>3209</v>
      </c>
      <c r="O31" s="51">
        <v>3162</v>
      </c>
      <c r="P31" s="51">
        <v>3218</v>
      </c>
      <c r="Q31" s="51">
        <v>3375</v>
      </c>
      <c r="R31" s="51">
        <v>3522</v>
      </c>
      <c r="S31" s="51">
        <f t="shared" ref="S31:S62" si="3">I31-B31</f>
        <v>53</v>
      </c>
      <c r="T31" s="52">
        <f t="shared" ref="T31:T62" si="4">I31/B31-1</f>
        <v>1.4370932754880661E-2</v>
      </c>
      <c r="U31" s="51">
        <f t="shared" ref="U31:U62" si="5">R31-I31</f>
        <v>-219</v>
      </c>
      <c r="V31" s="52">
        <f t="shared" ref="V31:V62" si="6">R31/I31-1</f>
        <v>-5.8540497193263819E-2</v>
      </c>
      <c r="W31" s="6">
        <f t="shared" ref="W31:W62" si="7">R31-B31</f>
        <v>-166</v>
      </c>
      <c r="X31" s="7">
        <f t="shared" ref="X31:X62" si="8">R31/B31-1</f>
        <v>-4.5010845986984793E-2</v>
      </c>
    </row>
    <row r="32" spans="1:24" x14ac:dyDescent="0.25">
      <c r="A32" s="65" t="s">
        <v>2</v>
      </c>
      <c r="B32" s="50">
        <v>36697</v>
      </c>
      <c r="C32" s="51">
        <v>35513</v>
      </c>
      <c r="D32" s="51">
        <v>35526</v>
      </c>
      <c r="E32" s="51">
        <v>35356</v>
      </c>
      <c r="F32" s="51">
        <v>36034</v>
      </c>
      <c r="G32" s="51">
        <v>35880</v>
      </c>
      <c r="H32" s="51">
        <v>36012</v>
      </c>
      <c r="I32" s="51">
        <v>35951</v>
      </c>
      <c r="J32" s="51">
        <v>35332</v>
      </c>
      <c r="K32" s="51">
        <v>34128</v>
      </c>
      <c r="L32" s="51">
        <v>33454</v>
      </c>
      <c r="M32" s="51">
        <v>33623</v>
      </c>
      <c r="N32" s="51">
        <v>34141</v>
      </c>
      <c r="O32" s="51">
        <v>33995</v>
      </c>
      <c r="P32" s="51">
        <v>33437</v>
      </c>
      <c r="Q32" s="51">
        <v>33267</v>
      </c>
      <c r="R32" s="51">
        <v>33644</v>
      </c>
      <c r="S32" s="51">
        <f t="shared" si="3"/>
        <v>-746</v>
      </c>
      <c r="T32" s="52">
        <f t="shared" si="4"/>
        <v>-2.0328637218301249E-2</v>
      </c>
      <c r="U32" s="51">
        <f t="shared" si="5"/>
        <v>-2307</v>
      </c>
      <c r="V32" s="52">
        <f t="shared" si="6"/>
        <v>-6.4170676754471412E-2</v>
      </c>
      <c r="W32" s="6">
        <f t="shared" si="7"/>
        <v>-3053</v>
      </c>
      <c r="X32" s="7">
        <f t="shared" si="8"/>
        <v>-8.3194811564978099E-2</v>
      </c>
    </row>
    <row r="33" spans="1:24" x14ac:dyDescent="0.25">
      <c r="A33" s="65" t="s">
        <v>3</v>
      </c>
      <c r="B33" s="50">
        <v>9819</v>
      </c>
      <c r="C33" s="51">
        <v>9759</v>
      </c>
      <c r="D33" s="51">
        <v>9723</v>
      </c>
      <c r="E33" s="51">
        <v>9844</v>
      </c>
      <c r="F33" s="51">
        <v>10296</v>
      </c>
      <c r="G33" s="51">
        <v>10418</v>
      </c>
      <c r="H33" s="51">
        <v>10590</v>
      </c>
      <c r="I33" s="51">
        <v>11025</v>
      </c>
      <c r="J33" s="51">
        <v>10844</v>
      </c>
      <c r="K33" s="51">
        <v>10358</v>
      </c>
      <c r="L33" s="51">
        <v>10518</v>
      </c>
      <c r="M33" s="51">
        <v>10760</v>
      </c>
      <c r="N33" s="51">
        <v>10987</v>
      </c>
      <c r="O33" s="51">
        <v>10992</v>
      </c>
      <c r="P33" s="51">
        <v>11363</v>
      </c>
      <c r="Q33" s="51">
        <v>11592</v>
      </c>
      <c r="R33" s="51">
        <v>11378</v>
      </c>
      <c r="S33" s="51">
        <f t="shared" si="3"/>
        <v>1206</v>
      </c>
      <c r="T33" s="52">
        <f t="shared" si="4"/>
        <v>0.12282309807516034</v>
      </c>
      <c r="U33" s="51">
        <f t="shared" si="5"/>
        <v>353</v>
      </c>
      <c r="V33" s="52">
        <f t="shared" si="6"/>
        <v>3.20181405895692E-2</v>
      </c>
      <c r="W33" s="6">
        <f t="shared" si="7"/>
        <v>1559</v>
      </c>
      <c r="X33" s="7">
        <f t="shared" si="8"/>
        <v>0.15877380588654644</v>
      </c>
    </row>
    <row r="34" spans="1:24" x14ac:dyDescent="0.25">
      <c r="A34" s="65" t="s">
        <v>4</v>
      </c>
      <c r="B34" s="50">
        <v>18349</v>
      </c>
      <c r="C34" s="51">
        <v>17598</v>
      </c>
      <c r="D34" s="51">
        <v>18370</v>
      </c>
      <c r="E34" s="51">
        <v>17889</v>
      </c>
      <c r="F34" s="51">
        <v>18397</v>
      </c>
      <c r="G34" s="51">
        <v>18523</v>
      </c>
      <c r="H34" s="51">
        <v>17965</v>
      </c>
      <c r="I34" s="51">
        <v>18034</v>
      </c>
      <c r="J34" s="51">
        <v>17850</v>
      </c>
      <c r="K34" s="51">
        <v>16963</v>
      </c>
      <c r="L34" s="51">
        <v>17321</v>
      </c>
      <c r="M34" s="51">
        <v>17939</v>
      </c>
      <c r="N34" s="51">
        <v>18042</v>
      </c>
      <c r="O34" s="51">
        <v>18046</v>
      </c>
      <c r="P34" s="51">
        <v>17540</v>
      </c>
      <c r="Q34" s="51">
        <v>17545</v>
      </c>
      <c r="R34" s="51">
        <v>17524</v>
      </c>
      <c r="S34" s="51">
        <f t="shared" si="3"/>
        <v>-315</v>
      </c>
      <c r="T34" s="52">
        <f t="shared" si="4"/>
        <v>-1.7167148073464533E-2</v>
      </c>
      <c r="U34" s="51">
        <f t="shared" si="5"/>
        <v>-510</v>
      </c>
      <c r="V34" s="52">
        <f t="shared" si="6"/>
        <v>-2.8279915714760961E-2</v>
      </c>
      <c r="W34" s="6">
        <f t="shared" si="7"/>
        <v>-825</v>
      </c>
      <c r="X34" s="7">
        <f t="shared" si="8"/>
        <v>-4.4961578287645132E-2</v>
      </c>
    </row>
    <row r="35" spans="1:24" x14ac:dyDescent="0.25">
      <c r="A35" s="65" t="s">
        <v>5</v>
      </c>
      <c r="B35" s="50">
        <v>9848</v>
      </c>
      <c r="C35" s="51">
        <v>10263</v>
      </c>
      <c r="D35" s="51">
        <v>10537</v>
      </c>
      <c r="E35" s="51">
        <v>10713</v>
      </c>
      <c r="F35" s="51">
        <v>10896</v>
      </c>
      <c r="G35" s="51">
        <v>11031</v>
      </c>
      <c r="H35" s="51">
        <v>11611</v>
      </c>
      <c r="I35" s="51">
        <v>11549</v>
      </c>
      <c r="J35" s="51">
        <v>11511</v>
      </c>
      <c r="K35" s="51">
        <v>11312</v>
      </c>
      <c r="L35" s="51">
        <v>10878</v>
      </c>
      <c r="M35" s="51">
        <v>10729</v>
      </c>
      <c r="N35" s="51">
        <v>11017</v>
      </c>
      <c r="O35" s="51">
        <v>11213</v>
      </c>
      <c r="P35" s="51">
        <v>11338</v>
      </c>
      <c r="Q35" s="51">
        <v>11719</v>
      </c>
      <c r="R35" s="51">
        <v>11836</v>
      </c>
      <c r="S35" s="51">
        <f t="shared" si="3"/>
        <v>1701</v>
      </c>
      <c r="T35" s="52">
        <f t="shared" si="4"/>
        <v>0.17272542648253442</v>
      </c>
      <c r="U35" s="51">
        <f t="shared" si="5"/>
        <v>287</v>
      </c>
      <c r="V35" s="52">
        <f t="shared" si="6"/>
        <v>2.4850636418737526E-2</v>
      </c>
      <c r="W35" s="6">
        <f t="shared" si="7"/>
        <v>1988</v>
      </c>
      <c r="X35" s="7">
        <f t="shared" si="8"/>
        <v>0.20186839967506098</v>
      </c>
    </row>
    <row r="36" spans="1:24" x14ac:dyDescent="0.25">
      <c r="A36" s="65" t="s">
        <v>6</v>
      </c>
      <c r="B36" s="50">
        <v>7644</v>
      </c>
      <c r="C36" s="51">
        <v>7648</v>
      </c>
      <c r="D36" s="51">
        <v>7773</v>
      </c>
      <c r="E36" s="51">
        <v>8500</v>
      </c>
      <c r="F36" s="51">
        <v>8502</v>
      </c>
      <c r="G36" s="51">
        <v>8978</v>
      </c>
      <c r="H36" s="51">
        <v>9558</v>
      </c>
      <c r="I36" s="51">
        <v>9551</v>
      </c>
      <c r="J36" s="51">
        <v>9384</v>
      </c>
      <c r="K36" s="51">
        <v>8978</v>
      </c>
      <c r="L36" s="51">
        <v>8921</v>
      </c>
      <c r="M36" s="51">
        <v>8971</v>
      </c>
      <c r="N36" s="51">
        <v>9197</v>
      </c>
      <c r="O36" s="51">
        <v>9154</v>
      </c>
      <c r="P36" s="51">
        <v>9440</v>
      </c>
      <c r="Q36" s="51">
        <v>9686</v>
      </c>
      <c r="R36" s="51">
        <v>9732</v>
      </c>
      <c r="S36" s="51">
        <f t="shared" si="3"/>
        <v>1907</v>
      </c>
      <c r="T36" s="52">
        <f t="shared" si="4"/>
        <v>0.24947671376242808</v>
      </c>
      <c r="U36" s="51">
        <f t="shared" si="5"/>
        <v>181</v>
      </c>
      <c r="V36" s="52">
        <f t="shared" si="6"/>
        <v>1.8950895194220552E-2</v>
      </c>
      <c r="W36" s="6">
        <f t="shared" si="7"/>
        <v>2088</v>
      </c>
      <c r="X36" s="7">
        <f t="shared" si="8"/>
        <v>0.27315541601255888</v>
      </c>
    </row>
    <row r="37" spans="1:24" x14ac:dyDescent="0.25">
      <c r="A37" s="65" t="s">
        <v>7</v>
      </c>
      <c r="B37" s="50">
        <v>15947</v>
      </c>
      <c r="C37" s="51">
        <v>16169</v>
      </c>
      <c r="D37" s="51">
        <v>16655</v>
      </c>
      <c r="E37" s="51">
        <v>16415</v>
      </c>
      <c r="F37" s="51">
        <v>16410</v>
      </c>
      <c r="G37" s="51">
        <v>16323</v>
      </c>
      <c r="H37" s="51">
        <v>16225</v>
      </c>
      <c r="I37" s="51">
        <v>16361</v>
      </c>
      <c r="J37" s="51">
        <v>15892</v>
      </c>
      <c r="K37" s="51">
        <v>15290</v>
      </c>
      <c r="L37" s="51">
        <v>15064</v>
      </c>
      <c r="M37" s="51">
        <v>15182</v>
      </c>
      <c r="N37" s="51">
        <v>15016</v>
      </c>
      <c r="O37" s="51">
        <v>15239</v>
      </c>
      <c r="P37" s="51">
        <v>15575</v>
      </c>
      <c r="Q37" s="51">
        <v>15912</v>
      </c>
      <c r="R37" s="51">
        <v>15906</v>
      </c>
      <c r="S37" s="51">
        <f t="shared" si="3"/>
        <v>414</v>
      </c>
      <c r="T37" s="52">
        <f t="shared" si="4"/>
        <v>2.5960995798582909E-2</v>
      </c>
      <c r="U37" s="51">
        <f t="shared" si="5"/>
        <v>-455</v>
      </c>
      <c r="V37" s="52">
        <f t="shared" si="6"/>
        <v>-2.7810036061365451E-2</v>
      </c>
      <c r="W37" s="6">
        <f t="shared" si="7"/>
        <v>-41</v>
      </c>
      <c r="X37" s="7">
        <f t="shared" si="8"/>
        <v>-2.571016492130207E-3</v>
      </c>
    </row>
    <row r="38" spans="1:24" x14ac:dyDescent="0.25">
      <c r="A38" s="65" t="s">
        <v>8</v>
      </c>
      <c r="B38" s="50">
        <v>3805</v>
      </c>
      <c r="C38" s="51">
        <v>3824</v>
      </c>
      <c r="D38" s="51">
        <v>3849</v>
      </c>
      <c r="E38" s="51">
        <v>4053</v>
      </c>
      <c r="F38" s="51">
        <v>4141</v>
      </c>
      <c r="G38" s="51">
        <v>4260</v>
      </c>
      <c r="H38" s="51">
        <v>4228</v>
      </c>
      <c r="I38" s="51">
        <v>4359</v>
      </c>
      <c r="J38" s="51">
        <v>4468</v>
      </c>
      <c r="K38" s="51">
        <v>4556</v>
      </c>
      <c r="L38" s="51">
        <v>4769</v>
      </c>
      <c r="M38" s="51">
        <v>4987</v>
      </c>
      <c r="N38" s="51">
        <v>5071</v>
      </c>
      <c r="O38" s="51">
        <v>5157</v>
      </c>
      <c r="P38" s="51">
        <v>5043</v>
      </c>
      <c r="Q38" s="51">
        <v>4858</v>
      </c>
      <c r="R38" s="51">
        <v>4943</v>
      </c>
      <c r="S38" s="51">
        <f t="shared" si="3"/>
        <v>554</v>
      </c>
      <c r="T38" s="52">
        <f t="shared" si="4"/>
        <v>0.14559789750328522</v>
      </c>
      <c r="U38" s="51">
        <f t="shared" si="5"/>
        <v>584</v>
      </c>
      <c r="V38" s="52">
        <f t="shared" si="6"/>
        <v>0.13397568249598524</v>
      </c>
      <c r="W38" s="6">
        <f t="shared" si="7"/>
        <v>1138</v>
      </c>
      <c r="X38" s="7">
        <f t="shared" si="8"/>
        <v>0.29908015768725371</v>
      </c>
    </row>
    <row r="39" spans="1:24" x14ac:dyDescent="0.25">
      <c r="A39" s="65" t="s">
        <v>9</v>
      </c>
      <c r="B39" s="50">
        <v>77801</v>
      </c>
      <c r="C39" s="51">
        <v>79015</v>
      </c>
      <c r="D39" s="51">
        <v>79368</v>
      </c>
      <c r="E39" s="51">
        <v>81647</v>
      </c>
      <c r="F39" s="51">
        <v>83443</v>
      </c>
      <c r="G39" s="51">
        <v>86834</v>
      </c>
      <c r="H39" s="51">
        <v>94246</v>
      </c>
      <c r="I39" s="51">
        <v>97308</v>
      </c>
      <c r="J39" s="51">
        <v>97513</v>
      </c>
      <c r="K39" s="51">
        <v>92589</v>
      </c>
      <c r="L39" s="51">
        <v>93694</v>
      </c>
      <c r="M39" s="51">
        <v>94594</v>
      </c>
      <c r="N39" s="51">
        <v>96056</v>
      </c>
      <c r="O39" s="51">
        <v>97312</v>
      </c>
      <c r="P39" s="51">
        <v>99405</v>
      </c>
      <c r="Q39" s="51">
        <v>99827</v>
      </c>
      <c r="R39" s="51">
        <v>103686</v>
      </c>
      <c r="S39" s="51">
        <f t="shared" si="3"/>
        <v>19507</v>
      </c>
      <c r="T39" s="52">
        <f t="shared" si="4"/>
        <v>0.25072942507165719</v>
      </c>
      <c r="U39" s="51">
        <f t="shared" si="5"/>
        <v>6378</v>
      </c>
      <c r="V39" s="52">
        <f t="shared" si="6"/>
        <v>6.5544456776421178E-2</v>
      </c>
      <c r="W39" s="6">
        <f t="shared" si="7"/>
        <v>25885</v>
      </c>
      <c r="X39" s="7">
        <f t="shared" si="8"/>
        <v>0.33270780581226456</v>
      </c>
    </row>
    <row r="40" spans="1:24" x14ac:dyDescent="0.25">
      <c r="A40" s="65" t="s">
        <v>10</v>
      </c>
      <c r="B40" s="50">
        <v>3231</v>
      </c>
      <c r="C40" s="51">
        <v>3265</v>
      </c>
      <c r="D40" s="51">
        <v>3020</v>
      </c>
      <c r="E40" s="51">
        <v>3033</v>
      </c>
      <c r="F40" s="51">
        <v>3059</v>
      </c>
      <c r="G40" s="51">
        <v>3020</v>
      </c>
      <c r="H40" s="51">
        <v>3295</v>
      </c>
      <c r="I40" s="51">
        <v>3216</v>
      </c>
      <c r="J40" s="51">
        <v>3158</v>
      </c>
      <c r="K40" s="51">
        <v>2999</v>
      </c>
      <c r="L40" s="51">
        <v>2947</v>
      </c>
      <c r="M40" s="51">
        <v>3072</v>
      </c>
      <c r="N40" s="51">
        <v>3155</v>
      </c>
      <c r="O40" s="51">
        <v>3433</v>
      </c>
      <c r="P40" s="51">
        <v>3528</v>
      </c>
      <c r="Q40" s="51">
        <v>3672</v>
      </c>
      <c r="R40" s="51">
        <v>3359</v>
      </c>
      <c r="S40" s="51">
        <f t="shared" si="3"/>
        <v>-15</v>
      </c>
      <c r="T40" s="52">
        <f t="shared" si="4"/>
        <v>-4.6425255338904403E-3</v>
      </c>
      <c r="U40" s="51">
        <f t="shared" si="5"/>
        <v>143</v>
      </c>
      <c r="V40" s="52">
        <f t="shared" si="6"/>
        <v>4.4465174129353136E-2</v>
      </c>
      <c r="W40" s="6">
        <f t="shared" si="7"/>
        <v>128</v>
      </c>
      <c r="X40" s="7">
        <f t="shared" si="8"/>
        <v>3.9616217889198335E-2</v>
      </c>
    </row>
    <row r="41" spans="1:24" x14ac:dyDescent="0.25">
      <c r="A41" s="65" t="s">
        <v>11</v>
      </c>
      <c r="B41" s="50">
        <v>5272</v>
      </c>
      <c r="C41" s="51">
        <v>5283</v>
      </c>
      <c r="D41" s="51">
        <v>4909</v>
      </c>
      <c r="E41" s="51">
        <v>4922</v>
      </c>
      <c r="F41" s="51">
        <v>5129</v>
      </c>
      <c r="G41" s="51">
        <v>5000</v>
      </c>
      <c r="H41" s="51">
        <v>5128</v>
      </c>
      <c r="I41" s="51">
        <v>4990</v>
      </c>
      <c r="J41" s="51">
        <v>4821</v>
      </c>
      <c r="K41" s="51">
        <v>4620</v>
      </c>
      <c r="L41" s="51">
        <v>4571</v>
      </c>
      <c r="M41" s="51">
        <v>4604</v>
      </c>
      <c r="N41" s="51">
        <v>4608</v>
      </c>
      <c r="O41" s="51">
        <v>4542</v>
      </c>
      <c r="P41" s="51">
        <v>4628</v>
      </c>
      <c r="Q41" s="51">
        <v>4724</v>
      </c>
      <c r="R41" s="51">
        <v>4678</v>
      </c>
      <c r="S41" s="51">
        <f t="shared" si="3"/>
        <v>-282</v>
      </c>
      <c r="T41" s="52">
        <f t="shared" si="4"/>
        <v>-5.3490136570561453E-2</v>
      </c>
      <c r="U41" s="51">
        <f t="shared" si="5"/>
        <v>-312</v>
      </c>
      <c r="V41" s="52">
        <f t="shared" si="6"/>
        <v>-6.2525050100200374E-2</v>
      </c>
      <c r="W41" s="6">
        <f t="shared" si="7"/>
        <v>-594</v>
      </c>
      <c r="X41" s="7">
        <f t="shared" si="8"/>
        <v>-0.11267071320182098</v>
      </c>
    </row>
    <row r="42" spans="1:24" x14ac:dyDescent="0.25">
      <c r="A42" s="65" t="s">
        <v>12</v>
      </c>
      <c r="B42" s="50">
        <v>33459</v>
      </c>
      <c r="C42" s="51">
        <v>34022</v>
      </c>
      <c r="D42" s="51">
        <v>32983</v>
      </c>
      <c r="E42" s="51">
        <v>32787</v>
      </c>
      <c r="F42" s="51">
        <v>33203</v>
      </c>
      <c r="G42" s="51">
        <v>33022</v>
      </c>
      <c r="H42" s="51">
        <v>33849</v>
      </c>
      <c r="I42" s="51">
        <v>33989</v>
      </c>
      <c r="J42" s="51">
        <v>34254</v>
      </c>
      <c r="K42" s="51">
        <v>32962</v>
      </c>
      <c r="L42" s="51">
        <v>32538</v>
      </c>
      <c r="M42" s="51">
        <v>33095</v>
      </c>
      <c r="N42" s="51">
        <v>32863</v>
      </c>
      <c r="O42" s="51">
        <v>33495</v>
      </c>
      <c r="P42" s="51">
        <v>33976</v>
      </c>
      <c r="Q42" s="51">
        <v>33540</v>
      </c>
      <c r="R42" s="51">
        <v>32786</v>
      </c>
      <c r="S42" s="51">
        <f t="shared" si="3"/>
        <v>530</v>
      </c>
      <c r="T42" s="52">
        <f t="shared" si="4"/>
        <v>1.5840282136345918E-2</v>
      </c>
      <c r="U42" s="51">
        <f t="shared" si="5"/>
        <v>-1203</v>
      </c>
      <c r="V42" s="52">
        <f t="shared" si="6"/>
        <v>-3.5393803877725172E-2</v>
      </c>
      <c r="W42" s="6">
        <f t="shared" si="7"/>
        <v>-673</v>
      </c>
      <c r="X42" s="7">
        <f t="shared" si="8"/>
        <v>-2.0114169580680796E-2</v>
      </c>
    </row>
    <row r="43" spans="1:24" x14ac:dyDescent="0.25">
      <c r="A43" s="65" t="s">
        <v>13</v>
      </c>
      <c r="B43" s="50">
        <v>30536</v>
      </c>
      <c r="C43" s="51">
        <v>30512</v>
      </c>
      <c r="D43" s="51">
        <v>31612</v>
      </c>
      <c r="E43" s="51">
        <v>33325</v>
      </c>
      <c r="F43" s="51">
        <v>34345</v>
      </c>
      <c r="G43" s="51">
        <v>35121</v>
      </c>
      <c r="H43" s="51">
        <v>38867</v>
      </c>
      <c r="I43" s="51">
        <v>39895</v>
      </c>
      <c r="J43" s="51">
        <v>39574</v>
      </c>
      <c r="K43" s="51">
        <v>37884</v>
      </c>
      <c r="L43" s="51">
        <v>36878</v>
      </c>
      <c r="M43" s="51">
        <v>37184</v>
      </c>
      <c r="N43" s="51">
        <v>37732</v>
      </c>
      <c r="O43" s="51">
        <v>38503</v>
      </c>
      <c r="P43" s="51">
        <v>39488</v>
      </c>
      <c r="Q43" s="51">
        <v>41245</v>
      </c>
      <c r="R43" s="51">
        <v>41656</v>
      </c>
      <c r="S43" s="51">
        <f t="shared" si="3"/>
        <v>9359</v>
      </c>
      <c r="T43" s="52">
        <f t="shared" si="4"/>
        <v>0.30649069950222696</v>
      </c>
      <c r="U43" s="51">
        <f t="shared" si="5"/>
        <v>1761</v>
      </c>
      <c r="V43" s="52">
        <f t="shared" si="6"/>
        <v>4.4140869783180881E-2</v>
      </c>
      <c r="W43" s="6">
        <f t="shared" si="7"/>
        <v>11120</v>
      </c>
      <c r="X43" s="7">
        <f t="shared" si="8"/>
        <v>0.36416033534189163</v>
      </c>
    </row>
    <row r="44" spans="1:24" x14ac:dyDescent="0.25">
      <c r="A44" s="65" t="s">
        <v>14</v>
      </c>
      <c r="B44" s="50">
        <v>16838</v>
      </c>
      <c r="C44" s="51">
        <v>16455</v>
      </c>
      <c r="D44" s="51">
        <v>16028</v>
      </c>
      <c r="E44" s="51">
        <v>15853</v>
      </c>
      <c r="F44" s="51">
        <v>15794</v>
      </c>
      <c r="G44" s="51">
        <v>16391</v>
      </c>
      <c r="H44" s="51">
        <v>18398</v>
      </c>
      <c r="I44" s="51">
        <v>18939</v>
      </c>
      <c r="J44" s="51">
        <v>17506</v>
      </c>
      <c r="K44" s="51">
        <v>12199</v>
      </c>
      <c r="L44" s="51">
        <v>9613</v>
      </c>
      <c r="M44" s="51">
        <v>10022</v>
      </c>
      <c r="N44" s="51">
        <v>9838</v>
      </c>
      <c r="O44" s="51">
        <v>9745</v>
      </c>
      <c r="P44" s="51">
        <v>9908</v>
      </c>
      <c r="Q44" s="51">
        <v>10369</v>
      </c>
      <c r="R44" s="51">
        <v>11044</v>
      </c>
      <c r="S44" s="51">
        <f t="shared" si="3"/>
        <v>2101</v>
      </c>
      <c r="T44" s="52">
        <f t="shared" si="4"/>
        <v>0.12477728946430688</v>
      </c>
      <c r="U44" s="51">
        <f t="shared" si="5"/>
        <v>-7895</v>
      </c>
      <c r="V44" s="52">
        <f t="shared" si="6"/>
        <v>-0.41686467078515232</v>
      </c>
      <c r="W44" s="6">
        <f t="shared" si="7"/>
        <v>-5794</v>
      </c>
      <c r="X44" s="7">
        <f t="shared" si="8"/>
        <v>-0.34410262501484734</v>
      </c>
    </row>
    <row r="45" spans="1:24" x14ac:dyDescent="0.25">
      <c r="A45" s="65" t="s">
        <v>15</v>
      </c>
      <c r="B45" s="50">
        <v>18780</v>
      </c>
      <c r="C45" s="51">
        <v>18587</v>
      </c>
      <c r="D45" s="51">
        <v>18430</v>
      </c>
      <c r="E45" s="51">
        <v>19014</v>
      </c>
      <c r="F45" s="51">
        <v>19026</v>
      </c>
      <c r="G45" s="51">
        <v>19027</v>
      </c>
      <c r="H45" s="51">
        <v>19148</v>
      </c>
      <c r="I45" s="51">
        <v>18839</v>
      </c>
      <c r="J45" s="51">
        <v>18462</v>
      </c>
      <c r="K45" s="51">
        <v>17536</v>
      </c>
      <c r="L45" s="51">
        <v>17481</v>
      </c>
      <c r="M45" s="51">
        <v>18058</v>
      </c>
      <c r="N45" s="51">
        <v>18330</v>
      </c>
      <c r="O45" s="51">
        <v>18375</v>
      </c>
      <c r="P45" s="51">
        <v>18393</v>
      </c>
      <c r="Q45" s="51">
        <v>18213</v>
      </c>
      <c r="R45" s="51">
        <v>17433</v>
      </c>
      <c r="S45" s="51">
        <f t="shared" si="3"/>
        <v>59</v>
      </c>
      <c r="T45" s="52">
        <f t="shared" si="4"/>
        <v>3.1416400425985369E-3</v>
      </c>
      <c r="U45" s="51">
        <f t="shared" si="5"/>
        <v>-1406</v>
      </c>
      <c r="V45" s="52">
        <f t="shared" si="6"/>
        <v>-7.4632411486809325E-2</v>
      </c>
      <c r="W45" s="6">
        <f t="shared" si="7"/>
        <v>-1347</v>
      </c>
      <c r="X45" s="7">
        <f t="shared" si="8"/>
        <v>-7.1725239616613368E-2</v>
      </c>
    </row>
    <row r="46" spans="1:24" x14ac:dyDescent="0.25">
      <c r="A46" s="65" t="s">
        <v>16</v>
      </c>
      <c r="B46" s="50">
        <v>7355</v>
      </c>
      <c r="C46" s="51">
        <v>6766</v>
      </c>
      <c r="D46" s="51">
        <v>6724</v>
      </c>
      <c r="E46" s="51">
        <v>6557</v>
      </c>
      <c r="F46" s="51">
        <v>6449</v>
      </c>
      <c r="G46" s="51">
        <v>6493</v>
      </c>
      <c r="H46" s="51">
        <v>6565</v>
      </c>
      <c r="I46" s="51">
        <v>6560</v>
      </c>
      <c r="J46" s="51">
        <v>6434</v>
      </c>
      <c r="K46" s="51">
        <v>5975</v>
      </c>
      <c r="L46" s="51">
        <v>6100</v>
      </c>
      <c r="M46" s="51">
        <v>5915</v>
      </c>
      <c r="N46" s="51">
        <v>5851</v>
      </c>
      <c r="O46" s="51">
        <v>6434</v>
      </c>
      <c r="P46" s="51">
        <v>6133</v>
      </c>
      <c r="Q46" s="51">
        <v>5752</v>
      </c>
      <c r="R46" s="51">
        <v>5788</v>
      </c>
      <c r="S46" s="51">
        <f t="shared" si="3"/>
        <v>-795</v>
      </c>
      <c r="T46" s="52">
        <f t="shared" si="4"/>
        <v>-0.10808973487423523</v>
      </c>
      <c r="U46" s="51">
        <f t="shared" si="5"/>
        <v>-772</v>
      </c>
      <c r="V46" s="52">
        <f t="shared" si="6"/>
        <v>-0.11768292682926829</v>
      </c>
      <c r="W46" s="6">
        <f t="shared" si="7"/>
        <v>-1567</v>
      </c>
      <c r="X46" s="7">
        <f t="shared" si="8"/>
        <v>-0.21305234534330386</v>
      </c>
    </row>
    <row r="47" spans="1:24" x14ac:dyDescent="0.25">
      <c r="A47" s="65" t="s">
        <v>17</v>
      </c>
      <c r="B47" s="50">
        <v>7722</v>
      </c>
      <c r="C47" s="51">
        <v>7766</v>
      </c>
      <c r="D47" s="51">
        <v>7485</v>
      </c>
      <c r="E47" s="51">
        <v>7472</v>
      </c>
      <c r="F47" s="51">
        <v>7514</v>
      </c>
      <c r="G47" s="51">
        <v>7485</v>
      </c>
      <c r="H47" s="51">
        <v>7484</v>
      </c>
      <c r="I47" s="51">
        <v>7528</v>
      </c>
      <c r="J47" s="51">
        <v>7495</v>
      </c>
      <c r="K47" s="51">
        <v>7189</v>
      </c>
      <c r="L47" s="51">
        <v>6996</v>
      </c>
      <c r="M47" s="51">
        <v>7100</v>
      </c>
      <c r="N47" s="51">
        <v>7388</v>
      </c>
      <c r="O47" s="51">
        <v>7552</v>
      </c>
      <c r="P47" s="51">
        <v>7592</v>
      </c>
      <c r="Q47" s="51">
        <v>7752</v>
      </c>
      <c r="R47" s="51">
        <v>8089</v>
      </c>
      <c r="S47" s="51">
        <f t="shared" si="3"/>
        <v>-194</v>
      </c>
      <c r="T47" s="52">
        <f t="shared" si="4"/>
        <v>-2.5123025123025111E-2</v>
      </c>
      <c r="U47" s="51">
        <f t="shared" si="5"/>
        <v>561</v>
      </c>
      <c r="V47" s="52">
        <f t="shared" si="6"/>
        <v>7.4521785334750179E-2</v>
      </c>
      <c r="W47" s="6">
        <f t="shared" si="7"/>
        <v>367</v>
      </c>
      <c r="X47" s="7">
        <f t="shared" si="8"/>
        <v>4.7526547526547613E-2</v>
      </c>
    </row>
    <row r="48" spans="1:24" x14ac:dyDescent="0.25">
      <c r="A48" s="65" t="s">
        <v>18</v>
      </c>
      <c r="B48" s="50">
        <v>569275</v>
      </c>
      <c r="C48" s="51">
        <v>557058</v>
      </c>
      <c r="D48" s="51">
        <v>543842</v>
      </c>
      <c r="E48" s="51">
        <v>542044</v>
      </c>
      <c r="F48" s="51">
        <v>538833</v>
      </c>
      <c r="G48" s="51">
        <v>538879</v>
      </c>
      <c r="H48" s="51">
        <v>541522</v>
      </c>
      <c r="I48" s="51">
        <v>539854</v>
      </c>
      <c r="J48" s="51">
        <v>528271</v>
      </c>
      <c r="K48" s="51">
        <v>505929</v>
      </c>
      <c r="L48" s="51">
        <v>501585</v>
      </c>
      <c r="M48" s="51">
        <v>505668</v>
      </c>
      <c r="N48" s="51">
        <v>519290</v>
      </c>
      <c r="O48" s="51">
        <v>526104</v>
      </c>
      <c r="P48" s="51">
        <v>526867</v>
      </c>
      <c r="Q48" s="51">
        <v>531947</v>
      </c>
      <c r="R48" s="51">
        <v>537769</v>
      </c>
      <c r="S48" s="51">
        <f t="shared" si="3"/>
        <v>-29421</v>
      </c>
      <c r="T48" s="52">
        <f t="shared" si="4"/>
        <v>-5.1681524746387986E-2</v>
      </c>
      <c r="U48" s="51">
        <f t="shared" si="5"/>
        <v>-2085</v>
      </c>
      <c r="V48" s="52">
        <f t="shared" si="6"/>
        <v>-3.8621553234763351E-3</v>
      </c>
      <c r="W48" s="6">
        <f t="shared" si="7"/>
        <v>-31506</v>
      </c>
      <c r="X48" s="7">
        <f t="shared" si="8"/>
        <v>-5.53440779939397E-2</v>
      </c>
    </row>
    <row r="49" spans="1:24" x14ac:dyDescent="0.25">
      <c r="A49" s="65" t="s">
        <v>19</v>
      </c>
      <c r="B49" s="50">
        <v>10481</v>
      </c>
      <c r="C49" s="51">
        <v>10498</v>
      </c>
      <c r="D49" s="51">
        <v>10491</v>
      </c>
      <c r="E49" s="51">
        <v>10513</v>
      </c>
      <c r="F49" s="51">
        <v>10034</v>
      </c>
      <c r="G49" s="51">
        <v>10105</v>
      </c>
      <c r="H49" s="51">
        <v>9845</v>
      </c>
      <c r="I49" s="51">
        <v>9953</v>
      </c>
      <c r="J49" s="51">
        <v>9809</v>
      </c>
      <c r="K49" s="51">
        <v>9504</v>
      </c>
      <c r="L49" s="51">
        <v>9335</v>
      </c>
      <c r="M49" s="51">
        <v>9575</v>
      </c>
      <c r="N49" s="51">
        <v>9673</v>
      </c>
      <c r="O49" s="51">
        <v>9673</v>
      </c>
      <c r="P49" s="51">
        <v>9763</v>
      </c>
      <c r="Q49" s="51">
        <v>10014</v>
      </c>
      <c r="R49" s="51">
        <v>9970</v>
      </c>
      <c r="S49" s="51">
        <f t="shared" si="3"/>
        <v>-528</v>
      </c>
      <c r="T49" s="52">
        <f t="shared" si="4"/>
        <v>-5.0376872435836328E-2</v>
      </c>
      <c r="U49" s="51">
        <f t="shared" si="5"/>
        <v>17</v>
      </c>
      <c r="V49" s="52">
        <f t="shared" si="6"/>
        <v>1.7080277303325175E-3</v>
      </c>
      <c r="W49" s="6">
        <f t="shared" si="7"/>
        <v>-511</v>
      </c>
      <c r="X49" s="7">
        <f t="shared" si="8"/>
        <v>-4.8754889800591505E-2</v>
      </c>
    </row>
    <row r="50" spans="1:24" x14ac:dyDescent="0.25">
      <c r="A50" s="65" t="s">
        <v>20</v>
      </c>
      <c r="B50" s="50">
        <v>9137</v>
      </c>
      <c r="C50" s="51">
        <v>8924</v>
      </c>
      <c r="D50" s="51">
        <v>8938</v>
      </c>
      <c r="E50" s="51">
        <v>9007</v>
      </c>
      <c r="F50" s="51">
        <v>9036</v>
      </c>
      <c r="G50" s="51">
        <v>9023</v>
      </c>
      <c r="H50" s="51">
        <v>9199</v>
      </c>
      <c r="I50" s="51">
        <v>9717</v>
      </c>
      <c r="J50" s="51">
        <v>9636</v>
      </c>
      <c r="K50" s="51">
        <v>9095</v>
      </c>
      <c r="L50" s="51">
        <v>9052</v>
      </c>
      <c r="M50" s="51">
        <v>9091</v>
      </c>
      <c r="N50" s="51">
        <v>9302</v>
      </c>
      <c r="O50" s="51">
        <v>9335</v>
      </c>
      <c r="P50" s="51">
        <v>9425</v>
      </c>
      <c r="Q50" s="51">
        <v>9471</v>
      </c>
      <c r="R50" s="51">
        <v>9586</v>
      </c>
      <c r="S50" s="51">
        <f t="shared" si="3"/>
        <v>580</v>
      </c>
      <c r="T50" s="52">
        <f t="shared" si="4"/>
        <v>6.3478165699901501E-2</v>
      </c>
      <c r="U50" s="51">
        <f t="shared" si="5"/>
        <v>-131</v>
      </c>
      <c r="V50" s="52">
        <f t="shared" si="6"/>
        <v>-1.3481527220335465E-2</v>
      </c>
      <c r="W50" s="6">
        <f t="shared" si="7"/>
        <v>449</v>
      </c>
      <c r="X50" s="7">
        <f t="shared" si="8"/>
        <v>4.9140855860785759E-2</v>
      </c>
    </row>
    <row r="51" spans="1:24" x14ac:dyDescent="0.25">
      <c r="A51" s="65" t="s">
        <v>21</v>
      </c>
      <c r="B51" s="50">
        <v>22763</v>
      </c>
      <c r="C51" s="51">
        <v>25246</v>
      </c>
      <c r="D51" s="51">
        <v>31285</v>
      </c>
      <c r="E51" s="51">
        <v>35493</v>
      </c>
      <c r="F51" s="51">
        <v>38309</v>
      </c>
      <c r="G51" s="51">
        <v>45501</v>
      </c>
      <c r="H51" s="51">
        <v>48687</v>
      </c>
      <c r="I51" s="51">
        <v>50565</v>
      </c>
      <c r="J51" s="51">
        <v>52612</v>
      </c>
      <c r="K51" s="51">
        <v>53471</v>
      </c>
      <c r="L51" s="51">
        <v>56516</v>
      </c>
      <c r="M51" s="51">
        <v>59864</v>
      </c>
      <c r="N51" s="51">
        <v>63371</v>
      </c>
      <c r="O51" s="51">
        <v>64929</v>
      </c>
      <c r="P51" s="51">
        <v>65328</v>
      </c>
      <c r="Q51" s="51">
        <v>67114</v>
      </c>
      <c r="R51" s="51">
        <v>67967</v>
      </c>
      <c r="S51" s="51">
        <f t="shared" si="3"/>
        <v>27802</v>
      </c>
      <c r="T51" s="52">
        <f t="shared" si="4"/>
        <v>1.2213680094890833</v>
      </c>
      <c r="U51" s="51">
        <f t="shared" si="5"/>
        <v>17402</v>
      </c>
      <c r="V51" s="52">
        <f t="shared" si="6"/>
        <v>0.34415109265302091</v>
      </c>
      <c r="W51" s="6">
        <f t="shared" si="7"/>
        <v>45204</v>
      </c>
      <c r="X51" s="7">
        <f t="shared" si="8"/>
        <v>1.9858542371392169</v>
      </c>
    </row>
    <row r="52" spans="1:24" x14ac:dyDescent="0.25">
      <c r="A52" s="65" t="s">
        <v>22</v>
      </c>
      <c r="B52" s="50">
        <v>22922</v>
      </c>
      <c r="C52" s="51">
        <v>23072</v>
      </c>
      <c r="D52" s="51">
        <v>23689</v>
      </c>
      <c r="E52" s="51">
        <v>23541</v>
      </c>
      <c r="F52" s="51">
        <v>23740</v>
      </c>
      <c r="G52" s="51">
        <v>24500</v>
      </c>
      <c r="H52" s="51">
        <v>24485</v>
      </c>
      <c r="I52" s="51">
        <v>24613</v>
      </c>
      <c r="J52" s="51">
        <v>24747</v>
      </c>
      <c r="K52" s="51">
        <v>23769</v>
      </c>
      <c r="L52" s="51">
        <v>23615</v>
      </c>
      <c r="M52" s="51">
        <v>24174</v>
      </c>
      <c r="N52" s="51">
        <v>23831</v>
      </c>
      <c r="O52" s="51">
        <v>24181</v>
      </c>
      <c r="P52" s="51">
        <v>24029</v>
      </c>
      <c r="Q52" s="51">
        <v>24239</v>
      </c>
      <c r="R52" s="51">
        <v>24441</v>
      </c>
      <c r="S52" s="51">
        <f t="shared" si="3"/>
        <v>1691</v>
      </c>
      <c r="T52" s="52">
        <f t="shared" si="4"/>
        <v>7.3771922170840165E-2</v>
      </c>
      <c r="U52" s="51">
        <f t="shared" si="5"/>
        <v>-172</v>
      </c>
      <c r="V52" s="52">
        <f t="shared" si="6"/>
        <v>-6.9881769796449333E-3</v>
      </c>
      <c r="W52" s="6">
        <f t="shared" si="7"/>
        <v>1519</v>
      </c>
      <c r="X52" s="7">
        <f t="shared" si="8"/>
        <v>6.6268213942936915E-2</v>
      </c>
    </row>
    <row r="53" spans="1:24" x14ac:dyDescent="0.25">
      <c r="A53" s="65" t="s">
        <v>23</v>
      </c>
      <c r="B53" s="50">
        <v>19558</v>
      </c>
      <c r="C53" s="51">
        <v>19022</v>
      </c>
      <c r="D53" s="51">
        <v>18980</v>
      </c>
      <c r="E53" s="51">
        <v>20364</v>
      </c>
      <c r="F53" s="51">
        <v>21415</v>
      </c>
      <c r="G53" s="51">
        <v>21732</v>
      </c>
      <c r="H53" s="51">
        <v>23375</v>
      </c>
      <c r="I53" s="51">
        <v>24099</v>
      </c>
      <c r="J53" s="51">
        <v>24732</v>
      </c>
      <c r="K53" s="51">
        <v>24528</v>
      </c>
      <c r="L53" s="51">
        <v>26408</v>
      </c>
      <c r="M53" s="51">
        <v>26852</v>
      </c>
      <c r="N53" s="51">
        <v>27697</v>
      </c>
      <c r="O53" s="51">
        <v>28436</v>
      </c>
      <c r="P53" s="51">
        <v>28647</v>
      </c>
      <c r="Q53" s="51">
        <v>29531</v>
      </c>
      <c r="R53" s="51">
        <v>29653</v>
      </c>
      <c r="S53" s="51">
        <f t="shared" si="3"/>
        <v>4541</v>
      </c>
      <c r="T53" s="52">
        <f t="shared" si="4"/>
        <v>0.23218120462214942</v>
      </c>
      <c r="U53" s="51">
        <f t="shared" si="5"/>
        <v>5554</v>
      </c>
      <c r="V53" s="52">
        <f t="shared" si="6"/>
        <v>0.23046599443960325</v>
      </c>
      <c r="W53" s="6">
        <f t="shared" si="7"/>
        <v>10095</v>
      </c>
      <c r="X53" s="7">
        <f t="shared" si="8"/>
        <v>0.51615707127518151</v>
      </c>
    </row>
    <row r="54" spans="1:24" x14ac:dyDescent="0.25">
      <c r="A54" s="65" t="s">
        <v>24</v>
      </c>
      <c r="B54" s="50">
        <v>5977</v>
      </c>
      <c r="C54" s="51">
        <v>6280</v>
      </c>
      <c r="D54" s="51">
        <v>6241</v>
      </c>
      <c r="E54" s="51">
        <v>6471</v>
      </c>
      <c r="F54" s="51">
        <v>6820</v>
      </c>
      <c r="G54" s="51">
        <v>6586</v>
      </c>
      <c r="H54" s="51">
        <v>7039</v>
      </c>
      <c r="I54" s="51">
        <v>7244</v>
      </c>
      <c r="J54" s="51">
        <v>7495</v>
      </c>
      <c r="K54" s="51">
        <v>7260</v>
      </c>
      <c r="L54" s="51">
        <v>7229</v>
      </c>
      <c r="M54" s="51">
        <v>7209</v>
      </c>
      <c r="N54" s="51">
        <v>7417</v>
      </c>
      <c r="O54" s="51">
        <v>7758</v>
      </c>
      <c r="P54" s="51">
        <v>7556</v>
      </c>
      <c r="Q54" s="51">
        <v>7701</v>
      </c>
      <c r="R54" s="51">
        <v>8199</v>
      </c>
      <c r="S54" s="51">
        <f t="shared" si="3"/>
        <v>1267</v>
      </c>
      <c r="T54" s="52">
        <f t="shared" si="4"/>
        <v>0.21197925380625726</v>
      </c>
      <c r="U54" s="51">
        <f t="shared" si="5"/>
        <v>955</v>
      </c>
      <c r="V54" s="52">
        <f t="shared" si="6"/>
        <v>0.13183324130314733</v>
      </c>
      <c r="W54" s="6">
        <f t="shared" si="7"/>
        <v>2222</v>
      </c>
      <c r="X54" s="7">
        <f t="shared" si="8"/>
        <v>0.37175840722770626</v>
      </c>
    </row>
    <row r="55" spans="1:24" x14ac:dyDescent="0.25">
      <c r="A55" s="65" t="s">
        <v>25</v>
      </c>
      <c r="B55" s="50">
        <v>505117</v>
      </c>
      <c r="C55" s="51">
        <v>508056</v>
      </c>
      <c r="D55" s="51">
        <v>505762</v>
      </c>
      <c r="E55" s="51">
        <v>498677</v>
      </c>
      <c r="F55" s="51">
        <v>500217</v>
      </c>
      <c r="G55" s="51">
        <v>498964</v>
      </c>
      <c r="H55" s="51">
        <v>501635</v>
      </c>
      <c r="I55" s="51">
        <v>510143</v>
      </c>
      <c r="J55" s="51">
        <v>504438</v>
      </c>
      <c r="K55" s="51">
        <v>485404</v>
      </c>
      <c r="L55" s="51">
        <v>481511</v>
      </c>
      <c r="M55" s="51">
        <v>490072</v>
      </c>
      <c r="N55" s="51">
        <v>503867</v>
      </c>
      <c r="O55" s="51">
        <v>519637</v>
      </c>
      <c r="P55" s="51">
        <v>534276</v>
      </c>
      <c r="Q55" s="51">
        <v>547146</v>
      </c>
      <c r="R55" s="51">
        <v>560247</v>
      </c>
      <c r="S55" s="51">
        <f t="shared" si="3"/>
        <v>5026</v>
      </c>
      <c r="T55" s="52">
        <f t="shared" si="4"/>
        <v>9.9501699606230343E-3</v>
      </c>
      <c r="U55" s="51">
        <f t="shared" si="5"/>
        <v>50104</v>
      </c>
      <c r="V55" s="52">
        <f t="shared" si="6"/>
        <v>9.8215598371437007E-2</v>
      </c>
      <c r="W55" s="6">
        <f t="shared" si="7"/>
        <v>55130</v>
      </c>
      <c r="X55" s="7">
        <f t="shared" si="8"/>
        <v>0.10914303022864003</v>
      </c>
    </row>
    <row r="56" spans="1:24" x14ac:dyDescent="0.25">
      <c r="A56" s="65" t="s">
        <v>26</v>
      </c>
      <c r="B56" s="50">
        <v>7881</v>
      </c>
      <c r="C56" s="51">
        <v>8093</v>
      </c>
      <c r="D56" s="51">
        <v>8132</v>
      </c>
      <c r="E56" s="51">
        <v>8011</v>
      </c>
      <c r="F56" s="51">
        <v>8125</v>
      </c>
      <c r="G56" s="51">
        <v>8374</v>
      </c>
      <c r="H56" s="51">
        <v>8409</v>
      </c>
      <c r="I56" s="51">
        <v>8603</v>
      </c>
      <c r="J56" s="51">
        <v>8432</v>
      </c>
      <c r="K56" s="51">
        <v>7964</v>
      </c>
      <c r="L56" s="51">
        <v>7777</v>
      </c>
      <c r="M56" s="51">
        <v>7792</v>
      </c>
      <c r="N56" s="51">
        <v>8023</v>
      </c>
      <c r="O56" s="51">
        <v>7997</v>
      </c>
      <c r="P56" s="51">
        <v>7994</v>
      </c>
      <c r="Q56" s="51">
        <v>8052</v>
      </c>
      <c r="R56" s="51">
        <v>8143</v>
      </c>
      <c r="S56" s="51">
        <f t="shared" si="3"/>
        <v>722</v>
      </c>
      <c r="T56" s="52">
        <f t="shared" si="4"/>
        <v>9.1612739500063434E-2</v>
      </c>
      <c r="U56" s="51">
        <f t="shared" si="5"/>
        <v>-460</v>
      </c>
      <c r="V56" s="52">
        <f t="shared" si="6"/>
        <v>-5.3469719865163357E-2</v>
      </c>
      <c r="W56" s="6">
        <f t="shared" si="7"/>
        <v>262</v>
      </c>
      <c r="X56" s="7">
        <f t="shared" si="8"/>
        <v>3.324451211775159E-2</v>
      </c>
    </row>
    <row r="57" spans="1:24" x14ac:dyDescent="0.25">
      <c r="A57" s="65" t="s">
        <v>27</v>
      </c>
      <c r="B57" s="50">
        <v>8517</v>
      </c>
      <c r="C57" s="51">
        <v>8484</v>
      </c>
      <c r="D57" s="51">
        <v>8841</v>
      </c>
      <c r="E57" s="51">
        <v>8863</v>
      </c>
      <c r="F57" s="51">
        <v>9066</v>
      </c>
      <c r="G57" s="51">
        <v>8892</v>
      </c>
      <c r="H57" s="51">
        <v>8600</v>
      </c>
      <c r="I57" s="51">
        <v>8666</v>
      </c>
      <c r="J57" s="51">
        <v>8425</v>
      </c>
      <c r="K57" s="51">
        <v>8320</v>
      </c>
      <c r="L57" s="51">
        <v>8239</v>
      </c>
      <c r="M57" s="51">
        <v>8151</v>
      </c>
      <c r="N57" s="51">
        <v>8244</v>
      </c>
      <c r="O57" s="51">
        <v>8237</v>
      </c>
      <c r="P57" s="51">
        <v>8400</v>
      </c>
      <c r="Q57" s="51">
        <v>8390</v>
      </c>
      <c r="R57" s="51">
        <v>8294</v>
      </c>
      <c r="S57" s="51">
        <f t="shared" si="3"/>
        <v>149</v>
      </c>
      <c r="T57" s="52">
        <f t="shared" si="4"/>
        <v>1.7494422918868047E-2</v>
      </c>
      <c r="U57" s="51">
        <f t="shared" si="5"/>
        <v>-372</v>
      </c>
      <c r="V57" s="52">
        <f t="shared" si="6"/>
        <v>-4.2926378952227062E-2</v>
      </c>
      <c r="W57" s="6">
        <f t="shared" si="7"/>
        <v>-223</v>
      </c>
      <c r="X57" s="7">
        <f t="shared" si="8"/>
        <v>-2.6182928261124783E-2</v>
      </c>
    </row>
    <row r="58" spans="1:24" x14ac:dyDescent="0.25">
      <c r="A58" s="65" t="s">
        <v>28</v>
      </c>
      <c r="B58" s="50">
        <v>16723</v>
      </c>
      <c r="C58" s="51">
        <v>16652</v>
      </c>
      <c r="D58" s="51">
        <v>16541</v>
      </c>
      <c r="E58" s="51">
        <v>17283</v>
      </c>
      <c r="F58" s="51">
        <v>17686</v>
      </c>
      <c r="G58" s="51">
        <v>18346</v>
      </c>
      <c r="H58" s="51">
        <v>18768</v>
      </c>
      <c r="I58" s="51">
        <v>19245</v>
      </c>
      <c r="J58" s="51">
        <v>19399</v>
      </c>
      <c r="K58" s="51">
        <v>18564</v>
      </c>
      <c r="L58" s="51">
        <v>18609</v>
      </c>
      <c r="M58" s="51">
        <v>18742</v>
      </c>
      <c r="N58" s="51">
        <v>19477</v>
      </c>
      <c r="O58" s="51">
        <v>19900</v>
      </c>
      <c r="P58" s="51">
        <v>20010</v>
      </c>
      <c r="Q58" s="51">
        <v>20357</v>
      </c>
      <c r="R58" s="51">
        <v>20743</v>
      </c>
      <c r="S58" s="51">
        <f t="shared" si="3"/>
        <v>2522</v>
      </c>
      <c r="T58" s="52">
        <f t="shared" si="4"/>
        <v>0.15081026131674946</v>
      </c>
      <c r="U58" s="51">
        <f t="shared" si="5"/>
        <v>1498</v>
      </c>
      <c r="V58" s="52">
        <f t="shared" si="6"/>
        <v>7.7838399584307716E-2</v>
      </c>
      <c r="W58" s="6">
        <f t="shared" si="7"/>
        <v>4020</v>
      </c>
      <c r="X58" s="7">
        <f t="shared" si="8"/>
        <v>0.24038749028284401</v>
      </c>
    </row>
    <row r="59" spans="1:24" x14ac:dyDescent="0.25">
      <c r="A59" s="65" t="s">
        <v>29</v>
      </c>
      <c r="B59" s="50">
        <v>34587</v>
      </c>
      <c r="C59" s="51">
        <v>34318</v>
      </c>
      <c r="D59" s="51">
        <v>35829</v>
      </c>
      <c r="E59" s="51">
        <v>35374</v>
      </c>
      <c r="F59" s="51">
        <v>36466</v>
      </c>
      <c r="G59" s="51">
        <v>37566</v>
      </c>
      <c r="H59" s="51">
        <v>40732</v>
      </c>
      <c r="I59" s="51">
        <v>42097</v>
      </c>
      <c r="J59" s="51">
        <v>40922</v>
      </c>
      <c r="K59" s="51">
        <v>40175</v>
      </c>
      <c r="L59" s="51">
        <v>39672</v>
      </c>
      <c r="M59" s="51">
        <v>39858</v>
      </c>
      <c r="N59" s="51">
        <v>40130</v>
      </c>
      <c r="O59" s="51">
        <v>40815</v>
      </c>
      <c r="P59" s="51">
        <v>41507</v>
      </c>
      <c r="Q59" s="51">
        <v>43431</v>
      </c>
      <c r="R59" s="51">
        <v>43961</v>
      </c>
      <c r="S59" s="51">
        <f t="shared" si="3"/>
        <v>7510</v>
      </c>
      <c r="T59" s="52">
        <f t="shared" si="4"/>
        <v>0.21713360511174717</v>
      </c>
      <c r="U59" s="51">
        <f t="shared" si="5"/>
        <v>1864</v>
      </c>
      <c r="V59" s="52">
        <f t="shared" si="6"/>
        <v>4.4278689692852202E-2</v>
      </c>
      <c r="W59" s="6">
        <f t="shared" si="7"/>
        <v>9374</v>
      </c>
      <c r="X59" s="7">
        <f t="shared" si="8"/>
        <v>0.27102668632723281</v>
      </c>
    </row>
    <row r="60" spans="1:24" x14ac:dyDescent="0.25">
      <c r="A60" s="65" t="s">
        <v>30</v>
      </c>
      <c r="B60" s="50">
        <v>8117</v>
      </c>
      <c r="C60" s="51">
        <v>8409</v>
      </c>
      <c r="D60" s="51">
        <v>8845</v>
      </c>
      <c r="E60" s="51">
        <v>8770</v>
      </c>
      <c r="F60" s="51">
        <v>8972</v>
      </c>
      <c r="G60" s="51">
        <v>9073</v>
      </c>
      <c r="H60" s="51">
        <v>8712</v>
      </c>
      <c r="I60" s="51">
        <v>8496</v>
      </c>
      <c r="J60" s="51">
        <v>8016</v>
      </c>
      <c r="K60" s="51">
        <v>7889</v>
      </c>
      <c r="L60" s="51">
        <v>7851</v>
      </c>
      <c r="M60" s="51">
        <v>7903</v>
      </c>
      <c r="N60" s="51">
        <v>7961</v>
      </c>
      <c r="O60" s="51">
        <v>8211</v>
      </c>
      <c r="P60" s="51">
        <v>8591</v>
      </c>
      <c r="Q60" s="51">
        <v>8747</v>
      </c>
      <c r="R60" s="51">
        <v>8657</v>
      </c>
      <c r="S60" s="51">
        <f t="shared" si="3"/>
        <v>379</v>
      </c>
      <c r="T60" s="52">
        <f t="shared" si="4"/>
        <v>4.6692127633362057E-2</v>
      </c>
      <c r="U60" s="51">
        <f t="shared" si="5"/>
        <v>161</v>
      </c>
      <c r="V60" s="52">
        <f t="shared" si="6"/>
        <v>1.8950094161958475E-2</v>
      </c>
      <c r="W60" s="6">
        <f t="shared" si="7"/>
        <v>540</v>
      </c>
      <c r="X60" s="7">
        <f t="shared" si="8"/>
        <v>6.6527042010595006E-2</v>
      </c>
    </row>
    <row r="61" spans="1:24" x14ac:dyDescent="0.25">
      <c r="A61" s="65" t="s">
        <v>31</v>
      </c>
      <c r="B61" s="50">
        <v>408086</v>
      </c>
      <c r="C61" s="51">
        <v>404456</v>
      </c>
      <c r="D61" s="51">
        <v>399457</v>
      </c>
      <c r="E61" s="51">
        <v>396778</v>
      </c>
      <c r="F61" s="51">
        <v>395300</v>
      </c>
      <c r="G61" s="51">
        <v>397135</v>
      </c>
      <c r="H61" s="51">
        <v>386944</v>
      </c>
      <c r="I61" s="51">
        <v>383618</v>
      </c>
      <c r="J61" s="51">
        <v>382472</v>
      </c>
      <c r="K61" s="51">
        <v>367843</v>
      </c>
      <c r="L61" s="51">
        <v>364230</v>
      </c>
      <c r="M61" s="51">
        <v>368234</v>
      </c>
      <c r="N61" s="51">
        <v>373877</v>
      </c>
      <c r="O61" s="51">
        <v>377071</v>
      </c>
      <c r="P61" s="51">
        <v>380962</v>
      </c>
      <c r="Q61" s="51">
        <v>385496</v>
      </c>
      <c r="R61" s="51">
        <v>386580</v>
      </c>
      <c r="S61" s="51">
        <f t="shared" si="3"/>
        <v>-24468</v>
      </c>
      <c r="T61" s="52">
        <f t="shared" si="4"/>
        <v>-5.9957950039942531E-2</v>
      </c>
      <c r="U61" s="51">
        <f t="shared" si="5"/>
        <v>2962</v>
      </c>
      <c r="V61" s="52">
        <f t="shared" si="6"/>
        <v>7.7212226746399271E-3</v>
      </c>
      <c r="W61" s="6">
        <f t="shared" si="7"/>
        <v>-21506</v>
      </c>
      <c r="X61" s="7">
        <f t="shared" si="8"/>
        <v>-5.2699676048675981E-2</v>
      </c>
    </row>
    <row r="62" spans="1:24" x14ac:dyDescent="0.25">
      <c r="A62" s="65" t="s">
        <v>32</v>
      </c>
      <c r="B62" s="50">
        <v>22184</v>
      </c>
      <c r="C62" s="51">
        <v>22688</v>
      </c>
      <c r="D62" s="51">
        <v>23434</v>
      </c>
      <c r="E62" s="51">
        <v>22805</v>
      </c>
      <c r="F62" s="51">
        <v>22786</v>
      </c>
      <c r="G62" s="51">
        <v>23668</v>
      </c>
      <c r="H62" s="51">
        <v>24579</v>
      </c>
      <c r="I62" s="51">
        <v>24784</v>
      </c>
      <c r="J62" s="51">
        <v>24626</v>
      </c>
      <c r="K62" s="51">
        <v>23151</v>
      </c>
      <c r="L62" s="51">
        <v>24283</v>
      </c>
      <c r="M62" s="51">
        <v>24733</v>
      </c>
      <c r="N62" s="51">
        <v>24914</v>
      </c>
      <c r="O62" s="51">
        <v>26868</v>
      </c>
      <c r="P62" s="51">
        <v>27177</v>
      </c>
      <c r="Q62" s="51">
        <v>27909</v>
      </c>
      <c r="R62" s="51">
        <v>28709</v>
      </c>
      <c r="S62" s="51">
        <f t="shared" si="3"/>
        <v>2600</v>
      </c>
      <c r="T62" s="52">
        <f t="shared" si="4"/>
        <v>0.11720158672917425</v>
      </c>
      <c r="U62" s="51">
        <f t="shared" si="5"/>
        <v>3925</v>
      </c>
      <c r="V62" s="52">
        <f t="shared" si="6"/>
        <v>0.15836830213040676</v>
      </c>
      <c r="W62" s="6">
        <f t="shared" si="7"/>
        <v>6525</v>
      </c>
      <c r="X62" s="7">
        <f t="shared" si="8"/>
        <v>0.2941309051568699</v>
      </c>
    </row>
    <row r="63" spans="1:24" x14ac:dyDescent="0.25">
      <c r="A63" s="65" t="s">
        <v>33</v>
      </c>
      <c r="B63" s="50">
        <v>4257</v>
      </c>
      <c r="C63" s="51">
        <v>4408</v>
      </c>
      <c r="D63" s="51">
        <v>4313</v>
      </c>
      <c r="E63" s="51">
        <v>4253</v>
      </c>
      <c r="F63" s="51">
        <v>4316</v>
      </c>
      <c r="G63" s="51">
        <v>4507</v>
      </c>
      <c r="H63" s="51">
        <v>4348</v>
      </c>
      <c r="I63" s="51">
        <v>4265</v>
      </c>
      <c r="J63" s="51">
        <v>4280</v>
      </c>
      <c r="K63" s="51">
        <v>4229</v>
      </c>
      <c r="L63" s="51">
        <v>4255</v>
      </c>
      <c r="M63" s="51">
        <v>4284</v>
      </c>
      <c r="N63" s="51">
        <v>4233</v>
      </c>
      <c r="O63" s="51">
        <v>4317</v>
      </c>
      <c r="P63" s="51">
        <v>4564</v>
      </c>
      <c r="Q63" s="51">
        <v>4500</v>
      </c>
      <c r="R63" s="51">
        <v>4524</v>
      </c>
      <c r="S63" s="51">
        <f t="shared" ref="S63:S94" si="9">I63-B63</f>
        <v>8</v>
      </c>
      <c r="T63" s="52">
        <f t="shared" ref="T63:T94" si="10">I63/B63-1</f>
        <v>1.8792576932111782E-3</v>
      </c>
      <c r="U63" s="51">
        <f t="shared" ref="U63:U94" si="11">R63-I63</f>
        <v>259</v>
      </c>
      <c r="V63" s="52">
        <f t="shared" ref="V63:V94" si="12">R63/I63-1</f>
        <v>6.0726846424384417E-2</v>
      </c>
      <c r="W63" s="6">
        <f t="shared" ref="W63:W94" si="13">R63-B63</f>
        <v>267</v>
      </c>
      <c r="X63" s="7">
        <f t="shared" ref="X63:X94" si="14">R63/B63-1</f>
        <v>6.2720225510923155E-2</v>
      </c>
    </row>
    <row r="64" spans="1:24" x14ac:dyDescent="0.25">
      <c r="A64" s="65" t="s">
        <v>34</v>
      </c>
      <c r="B64" s="50">
        <v>1708</v>
      </c>
      <c r="C64" s="51">
        <v>1756</v>
      </c>
      <c r="D64" s="51">
        <v>1775</v>
      </c>
      <c r="E64" s="51">
        <v>1734</v>
      </c>
      <c r="F64" s="51">
        <v>1746</v>
      </c>
      <c r="G64" s="51">
        <v>1791</v>
      </c>
      <c r="H64" s="51">
        <v>1777</v>
      </c>
      <c r="I64" s="51">
        <v>1719</v>
      </c>
      <c r="J64" s="51">
        <v>1655</v>
      </c>
      <c r="K64" s="51">
        <v>1620</v>
      </c>
      <c r="L64" s="51">
        <v>1592</v>
      </c>
      <c r="M64" s="51">
        <v>1557</v>
      </c>
      <c r="N64" s="51">
        <v>1591</v>
      </c>
      <c r="O64" s="51">
        <v>1848</v>
      </c>
      <c r="P64" s="51">
        <v>1993</v>
      </c>
      <c r="Q64" s="51">
        <v>1944</v>
      </c>
      <c r="R64" s="51">
        <v>1890</v>
      </c>
      <c r="S64" s="51">
        <f t="shared" si="9"/>
        <v>11</v>
      </c>
      <c r="T64" s="52">
        <f t="shared" si="10"/>
        <v>6.4402810304449165E-3</v>
      </c>
      <c r="U64" s="51">
        <f t="shared" si="11"/>
        <v>171</v>
      </c>
      <c r="V64" s="52">
        <f t="shared" si="12"/>
        <v>9.9476439790575855E-2</v>
      </c>
      <c r="W64" s="6">
        <f t="shared" si="13"/>
        <v>182</v>
      </c>
      <c r="X64" s="7">
        <f t="shared" si="14"/>
        <v>0.10655737704918034</v>
      </c>
    </row>
    <row r="65" spans="1:24" x14ac:dyDescent="0.25">
      <c r="A65" s="65" t="s">
        <v>35</v>
      </c>
      <c r="B65" s="50">
        <v>4931</v>
      </c>
      <c r="C65" s="51">
        <v>4935</v>
      </c>
      <c r="D65" s="51">
        <v>5107</v>
      </c>
      <c r="E65" s="51">
        <v>5470</v>
      </c>
      <c r="F65" s="51">
        <v>5490</v>
      </c>
      <c r="G65" s="51">
        <v>5014</v>
      </c>
      <c r="H65" s="51">
        <v>5166</v>
      </c>
      <c r="I65" s="51">
        <v>5093</v>
      </c>
      <c r="J65" s="51">
        <v>5164</v>
      </c>
      <c r="K65" s="51">
        <v>5080</v>
      </c>
      <c r="L65" s="51">
        <v>5192</v>
      </c>
      <c r="M65" s="51">
        <v>5322</v>
      </c>
      <c r="N65" s="51">
        <v>5384</v>
      </c>
      <c r="O65" s="51">
        <v>5304</v>
      </c>
      <c r="P65" s="51">
        <v>5119</v>
      </c>
      <c r="Q65" s="51">
        <v>5096</v>
      </c>
      <c r="R65" s="51">
        <v>4995</v>
      </c>
      <c r="S65" s="51">
        <f t="shared" si="9"/>
        <v>162</v>
      </c>
      <c r="T65" s="52">
        <f t="shared" si="10"/>
        <v>3.285337659703913E-2</v>
      </c>
      <c r="U65" s="51">
        <f t="shared" si="11"/>
        <v>-98</v>
      </c>
      <c r="V65" s="52">
        <f t="shared" si="12"/>
        <v>-1.9242096995876645E-2</v>
      </c>
      <c r="W65" s="6">
        <f t="shared" si="13"/>
        <v>64</v>
      </c>
      <c r="X65" s="7">
        <f t="shared" si="14"/>
        <v>1.2979111742040139E-2</v>
      </c>
    </row>
    <row r="66" spans="1:24" x14ac:dyDescent="0.25">
      <c r="A66" s="65" t="s">
        <v>36</v>
      </c>
      <c r="B66" s="50">
        <v>5410</v>
      </c>
      <c r="C66" s="51">
        <v>5283</v>
      </c>
      <c r="D66" s="51">
        <v>5258</v>
      </c>
      <c r="E66" s="51">
        <v>5583</v>
      </c>
      <c r="F66" s="51">
        <v>5720</v>
      </c>
      <c r="G66" s="51">
        <v>5743</v>
      </c>
      <c r="H66" s="51">
        <v>6027</v>
      </c>
      <c r="I66" s="51">
        <v>6118</v>
      </c>
      <c r="J66" s="51">
        <v>5821</v>
      </c>
      <c r="K66" s="51">
        <v>5593</v>
      </c>
      <c r="L66" s="51">
        <v>5503</v>
      </c>
      <c r="M66" s="51">
        <v>5431</v>
      </c>
      <c r="N66" s="51">
        <v>5554</v>
      </c>
      <c r="O66" s="51">
        <v>5395</v>
      </c>
      <c r="P66" s="51">
        <v>5448</v>
      </c>
      <c r="Q66" s="51">
        <v>5685</v>
      </c>
      <c r="R66" s="51">
        <v>5740</v>
      </c>
      <c r="S66" s="51">
        <f t="shared" si="9"/>
        <v>708</v>
      </c>
      <c r="T66" s="52">
        <f t="shared" si="10"/>
        <v>0.13086876155268024</v>
      </c>
      <c r="U66" s="51">
        <f t="shared" si="11"/>
        <v>-378</v>
      </c>
      <c r="V66" s="52">
        <f t="shared" si="12"/>
        <v>-6.1784897025171648E-2</v>
      </c>
      <c r="W66" s="6">
        <f t="shared" si="13"/>
        <v>330</v>
      </c>
      <c r="X66" s="7">
        <f t="shared" si="14"/>
        <v>6.0998151571164616E-2</v>
      </c>
    </row>
    <row r="67" spans="1:24" x14ac:dyDescent="0.25">
      <c r="A67" s="65" t="s">
        <v>37</v>
      </c>
      <c r="B67" s="50">
        <v>2936</v>
      </c>
      <c r="C67" s="51">
        <v>3129</v>
      </c>
      <c r="D67" s="51">
        <v>3403</v>
      </c>
      <c r="E67" s="51">
        <v>3379</v>
      </c>
      <c r="F67" s="51">
        <v>3389</v>
      </c>
      <c r="G67" s="51">
        <v>3442</v>
      </c>
      <c r="H67" s="51">
        <v>3537</v>
      </c>
      <c r="I67" s="51">
        <v>3558</v>
      </c>
      <c r="J67" s="51">
        <v>3522</v>
      </c>
      <c r="K67" s="51">
        <v>3430</v>
      </c>
      <c r="L67" s="51">
        <v>3390</v>
      </c>
      <c r="M67" s="51">
        <v>3435</v>
      </c>
      <c r="N67" s="51">
        <v>3413</v>
      </c>
      <c r="O67" s="51">
        <v>3372</v>
      </c>
      <c r="P67" s="51">
        <v>3418</v>
      </c>
      <c r="Q67" s="51">
        <v>3535</v>
      </c>
      <c r="R67" s="51">
        <v>3786</v>
      </c>
      <c r="S67" s="51">
        <f t="shared" si="9"/>
        <v>622</v>
      </c>
      <c r="T67" s="52">
        <f t="shared" si="10"/>
        <v>0.21185286103542245</v>
      </c>
      <c r="U67" s="51">
        <f t="shared" si="11"/>
        <v>228</v>
      </c>
      <c r="V67" s="52">
        <f t="shared" si="12"/>
        <v>6.4080944350758839E-2</v>
      </c>
      <c r="W67" s="6">
        <f t="shared" si="13"/>
        <v>850</v>
      </c>
      <c r="X67" s="7">
        <f t="shared" si="14"/>
        <v>0.28950953678474112</v>
      </c>
    </row>
    <row r="68" spans="1:24" x14ac:dyDescent="0.25">
      <c r="A68" s="65" t="s">
        <v>38</v>
      </c>
      <c r="B68" s="50">
        <v>6593</v>
      </c>
      <c r="C68" s="51">
        <v>6768</v>
      </c>
      <c r="D68" s="51">
        <v>6965</v>
      </c>
      <c r="E68" s="51">
        <v>7354</v>
      </c>
      <c r="F68" s="51">
        <v>7634</v>
      </c>
      <c r="G68" s="51">
        <v>7500</v>
      </c>
      <c r="H68" s="51">
        <v>7041</v>
      </c>
      <c r="I68" s="51">
        <v>7133</v>
      </c>
      <c r="J68" s="51">
        <v>7057</v>
      </c>
      <c r="K68" s="51">
        <v>6981</v>
      </c>
      <c r="L68" s="51">
        <v>7097</v>
      </c>
      <c r="M68" s="51">
        <v>7516</v>
      </c>
      <c r="N68" s="51">
        <v>7917</v>
      </c>
      <c r="O68" s="51">
        <v>7766</v>
      </c>
      <c r="P68" s="51">
        <v>7290</v>
      </c>
      <c r="Q68" s="51">
        <v>8062</v>
      </c>
      <c r="R68" s="51">
        <v>8198</v>
      </c>
      <c r="S68" s="51">
        <f t="shared" si="9"/>
        <v>540</v>
      </c>
      <c r="T68" s="52">
        <f t="shared" si="10"/>
        <v>8.1905050811466706E-2</v>
      </c>
      <c r="U68" s="51">
        <f t="shared" si="11"/>
        <v>1065</v>
      </c>
      <c r="V68" s="52">
        <f t="shared" si="12"/>
        <v>0.14930604233842693</v>
      </c>
      <c r="W68" s="6">
        <f t="shared" si="13"/>
        <v>1605</v>
      </c>
      <c r="X68" s="7">
        <f t="shared" si="14"/>
        <v>0.24344001213408162</v>
      </c>
    </row>
    <row r="69" spans="1:24" x14ac:dyDescent="0.25">
      <c r="A69" s="65" t="s">
        <v>39</v>
      </c>
      <c r="B69" s="50">
        <v>11745</v>
      </c>
      <c r="C69" s="51">
        <v>11372</v>
      </c>
      <c r="D69" s="51">
        <v>11358</v>
      </c>
      <c r="E69" s="51">
        <v>11062</v>
      </c>
      <c r="F69" s="51">
        <v>10827</v>
      </c>
      <c r="G69" s="51">
        <v>10931</v>
      </c>
      <c r="H69" s="51">
        <v>11033</v>
      </c>
      <c r="I69" s="51">
        <v>10706</v>
      </c>
      <c r="J69" s="51">
        <v>10632</v>
      </c>
      <c r="K69" s="51">
        <v>10096</v>
      </c>
      <c r="L69" s="51">
        <v>10132</v>
      </c>
      <c r="M69" s="51">
        <v>10045</v>
      </c>
      <c r="N69" s="51">
        <v>10014</v>
      </c>
      <c r="O69" s="51">
        <v>9880</v>
      </c>
      <c r="P69" s="51">
        <v>9915</v>
      </c>
      <c r="Q69" s="51">
        <v>9959</v>
      </c>
      <c r="R69" s="51">
        <v>10378</v>
      </c>
      <c r="S69" s="51">
        <f t="shared" si="9"/>
        <v>-1039</v>
      </c>
      <c r="T69" s="52">
        <f t="shared" si="10"/>
        <v>-8.8463175819497697E-2</v>
      </c>
      <c r="U69" s="51">
        <f t="shared" si="11"/>
        <v>-328</v>
      </c>
      <c r="V69" s="52">
        <f t="shared" si="12"/>
        <v>-3.0637025966747666E-2</v>
      </c>
      <c r="W69" s="6">
        <f t="shared" si="13"/>
        <v>-1367</v>
      </c>
      <c r="X69" s="7">
        <f t="shared" si="14"/>
        <v>-0.11638995317156242</v>
      </c>
    </row>
    <row r="70" spans="1:24" x14ac:dyDescent="0.25">
      <c r="A70" s="65" t="s">
        <v>40</v>
      </c>
      <c r="B70" s="50">
        <v>4973</v>
      </c>
      <c r="C70" s="51">
        <v>4969</v>
      </c>
      <c r="D70" s="51">
        <v>5092</v>
      </c>
      <c r="E70" s="51">
        <v>5111</v>
      </c>
      <c r="F70" s="51">
        <v>5176</v>
      </c>
      <c r="G70" s="51">
        <v>5316</v>
      </c>
      <c r="H70" s="51">
        <v>5419</v>
      </c>
      <c r="I70" s="51">
        <v>5482</v>
      </c>
      <c r="J70" s="51">
        <v>5374</v>
      </c>
      <c r="K70" s="51">
        <v>5426</v>
      </c>
      <c r="L70" s="51">
        <v>5172</v>
      </c>
      <c r="M70" s="51">
        <v>5090</v>
      </c>
      <c r="N70" s="51">
        <v>5278</v>
      </c>
      <c r="O70" s="51">
        <v>5167</v>
      </c>
      <c r="P70" s="51">
        <v>4995</v>
      </c>
      <c r="Q70" s="51">
        <v>5115</v>
      </c>
      <c r="R70" s="51">
        <v>5061</v>
      </c>
      <c r="S70" s="51">
        <f t="shared" si="9"/>
        <v>509</v>
      </c>
      <c r="T70" s="52">
        <f t="shared" si="10"/>
        <v>0.10235270460486623</v>
      </c>
      <c r="U70" s="51">
        <f t="shared" si="11"/>
        <v>-421</v>
      </c>
      <c r="V70" s="52">
        <f t="shared" si="12"/>
        <v>-7.679678949288582E-2</v>
      </c>
      <c r="W70" s="6">
        <f t="shared" si="13"/>
        <v>88</v>
      </c>
      <c r="X70" s="7">
        <f t="shared" si="14"/>
        <v>1.7695556002413015E-2</v>
      </c>
    </row>
    <row r="71" spans="1:24" x14ac:dyDescent="0.25">
      <c r="A71" s="65" t="s">
        <v>41</v>
      </c>
      <c r="B71" s="50">
        <v>16213</v>
      </c>
      <c r="C71" s="51">
        <v>16331</v>
      </c>
      <c r="D71" s="51">
        <v>15941</v>
      </c>
      <c r="E71" s="51">
        <v>16989</v>
      </c>
      <c r="F71" s="51">
        <v>16698</v>
      </c>
      <c r="G71" s="51">
        <v>16950</v>
      </c>
      <c r="H71" s="51">
        <v>17231</v>
      </c>
      <c r="I71" s="51">
        <v>17182</v>
      </c>
      <c r="J71" s="51">
        <v>16594</v>
      </c>
      <c r="K71" s="51">
        <v>15974</v>
      </c>
      <c r="L71" s="51">
        <v>15714</v>
      </c>
      <c r="M71" s="51">
        <v>15680</v>
      </c>
      <c r="N71" s="51">
        <v>15720</v>
      </c>
      <c r="O71" s="51">
        <v>15653</v>
      </c>
      <c r="P71" s="51">
        <v>15511</v>
      </c>
      <c r="Q71" s="51">
        <v>15475</v>
      </c>
      <c r="R71" s="51">
        <v>15222</v>
      </c>
      <c r="S71" s="51">
        <f t="shared" si="9"/>
        <v>969</v>
      </c>
      <c r="T71" s="52">
        <f t="shared" si="10"/>
        <v>5.9766853759328997E-2</v>
      </c>
      <c r="U71" s="51">
        <f t="shared" si="11"/>
        <v>-1960</v>
      </c>
      <c r="V71" s="52">
        <f t="shared" si="12"/>
        <v>-0.11407286695378882</v>
      </c>
      <c r="W71" s="6">
        <f t="shared" si="13"/>
        <v>-991</v>
      </c>
      <c r="X71" s="7">
        <f t="shared" si="14"/>
        <v>-6.1123789551594365E-2</v>
      </c>
    </row>
    <row r="72" spans="1:24" x14ac:dyDescent="0.25">
      <c r="A72" s="65" t="s">
        <v>42</v>
      </c>
      <c r="B72" s="50">
        <v>9274</v>
      </c>
      <c r="C72" s="51">
        <v>9531</v>
      </c>
      <c r="D72" s="51">
        <v>9621</v>
      </c>
      <c r="E72" s="51">
        <v>9819</v>
      </c>
      <c r="F72" s="51">
        <v>10085</v>
      </c>
      <c r="G72" s="51">
        <v>10524</v>
      </c>
      <c r="H72" s="51">
        <v>10715</v>
      </c>
      <c r="I72" s="51">
        <v>10958</v>
      </c>
      <c r="J72" s="51">
        <v>11093</v>
      </c>
      <c r="K72" s="51">
        <v>10618</v>
      </c>
      <c r="L72" s="51">
        <v>10538</v>
      </c>
      <c r="M72" s="51">
        <v>10775</v>
      </c>
      <c r="N72" s="51">
        <v>10793</v>
      </c>
      <c r="O72" s="51">
        <v>11003</v>
      </c>
      <c r="P72" s="51">
        <v>11755</v>
      </c>
      <c r="Q72" s="51">
        <v>11997</v>
      </c>
      <c r="R72" s="51">
        <v>11870</v>
      </c>
      <c r="S72" s="51">
        <f t="shared" si="9"/>
        <v>1684</v>
      </c>
      <c r="T72" s="52">
        <f t="shared" si="10"/>
        <v>0.18158291999137366</v>
      </c>
      <c r="U72" s="51">
        <f t="shared" si="11"/>
        <v>912</v>
      </c>
      <c r="V72" s="52">
        <f t="shared" si="12"/>
        <v>8.3226866216462803E-2</v>
      </c>
      <c r="W72" s="6">
        <f t="shared" si="13"/>
        <v>2596</v>
      </c>
      <c r="X72" s="7">
        <f t="shared" si="14"/>
        <v>0.27992236359715328</v>
      </c>
    </row>
    <row r="73" spans="1:24" x14ac:dyDescent="0.25">
      <c r="A73" s="65" t="s">
        <v>43</v>
      </c>
      <c r="B73" s="50">
        <v>56953</v>
      </c>
      <c r="C73" s="51">
        <v>55836</v>
      </c>
      <c r="D73" s="51">
        <v>55572</v>
      </c>
      <c r="E73" s="51">
        <v>57112</v>
      </c>
      <c r="F73" s="51">
        <v>58346</v>
      </c>
      <c r="G73" s="51">
        <v>60307</v>
      </c>
      <c r="H73" s="51">
        <v>61104</v>
      </c>
      <c r="I73" s="51">
        <v>61626</v>
      </c>
      <c r="J73" s="51">
        <v>61265</v>
      </c>
      <c r="K73" s="51">
        <v>58139</v>
      </c>
      <c r="L73" s="51">
        <v>56940</v>
      </c>
      <c r="M73" s="51">
        <v>57261</v>
      </c>
      <c r="N73" s="51">
        <v>56983</v>
      </c>
      <c r="O73" s="51">
        <v>56769</v>
      </c>
      <c r="P73" s="51">
        <v>56901</v>
      </c>
      <c r="Q73" s="51">
        <v>57198</v>
      </c>
      <c r="R73" s="51">
        <v>57593</v>
      </c>
      <c r="S73" s="51">
        <f t="shared" si="9"/>
        <v>4673</v>
      </c>
      <c r="T73" s="52">
        <f t="shared" si="10"/>
        <v>8.2050111495443501E-2</v>
      </c>
      <c r="U73" s="51">
        <f t="shared" si="11"/>
        <v>-4033</v>
      </c>
      <c r="V73" s="52">
        <f t="shared" si="12"/>
        <v>-6.5443157109012384E-2</v>
      </c>
      <c r="W73" s="6">
        <f t="shared" si="13"/>
        <v>640</v>
      </c>
      <c r="X73" s="7">
        <f t="shared" si="14"/>
        <v>1.1237336049022772E-2</v>
      </c>
    </row>
    <row r="74" spans="1:24" x14ac:dyDescent="0.25">
      <c r="A74" s="65" t="s">
        <v>44</v>
      </c>
      <c r="B74" s="50">
        <v>7195</v>
      </c>
      <c r="C74" s="51">
        <v>7264</v>
      </c>
      <c r="D74" s="51">
        <v>7204</v>
      </c>
      <c r="E74" s="51">
        <v>7367</v>
      </c>
      <c r="F74" s="51">
        <v>7684</v>
      </c>
      <c r="G74" s="51">
        <v>7727</v>
      </c>
      <c r="H74" s="51">
        <v>8332</v>
      </c>
      <c r="I74" s="51">
        <v>8280</v>
      </c>
      <c r="J74" s="51">
        <v>8145</v>
      </c>
      <c r="K74" s="51">
        <v>7929</v>
      </c>
      <c r="L74" s="51">
        <v>7998</v>
      </c>
      <c r="M74" s="51">
        <v>8011</v>
      </c>
      <c r="N74" s="51">
        <v>7973</v>
      </c>
      <c r="O74" s="51">
        <v>8048</v>
      </c>
      <c r="P74" s="51">
        <v>8130</v>
      </c>
      <c r="Q74" s="51">
        <v>8182</v>
      </c>
      <c r="R74" s="51">
        <v>8342</v>
      </c>
      <c r="S74" s="51">
        <f t="shared" si="9"/>
        <v>1085</v>
      </c>
      <c r="T74" s="52">
        <f t="shared" si="10"/>
        <v>0.15079916608756072</v>
      </c>
      <c r="U74" s="51">
        <f t="shared" si="11"/>
        <v>62</v>
      </c>
      <c r="V74" s="52">
        <f t="shared" si="12"/>
        <v>7.4879227053139541E-3</v>
      </c>
      <c r="W74" s="6">
        <f t="shared" si="13"/>
        <v>1147</v>
      </c>
      <c r="X74" s="7">
        <f t="shared" si="14"/>
        <v>0.15941626129256425</v>
      </c>
    </row>
    <row r="75" spans="1:24" x14ac:dyDescent="0.25">
      <c r="A75" s="65" t="s">
        <v>45</v>
      </c>
      <c r="B75" s="50">
        <v>33395</v>
      </c>
      <c r="C75" s="51">
        <v>33011</v>
      </c>
      <c r="D75" s="51">
        <v>31324</v>
      </c>
      <c r="E75" s="51">
        <v>31690</v>
      </c>
      <c r="F75" s="51">
        <v>32470</v>
      </c>
      <c r="G75" s="51">
        <v>33295</v>
      </c>
      <c r="H75" s="51">
        <v>33884</v>
      </c>
      <c r="I75" s="51">
        <v>34327</v>
      </c>
      <c r="J75" s="51">
        <v>34622</v>
      </c>
      <c r="K75" s="51">
        <v>33869</v>
      </c>
      <c r="L75" s="51">
        <v>33390</v>
      </c>
      <c r="M75" s="51">
        <v>34988</v>
      </c>
      <c r="N75" s="51">
        <v>35607</v>
      </c>
      <c r="O75" s="51">
        <v>34022</v>
      </c>
      <c r="P75" s="51">
        <v>34534</v>
      </c>
      <c r="Q75" s="51">
        <v>34934</v>
      </c>
      <c r="R75" s="51">
        <v>34768</v>
      </c>
      <c r="S75" s="51">
        <f t="shared" si="9"/>
        <v>932</v>
      </c>
      <c r="T75" s="52">
        <f t="shared" si="10"/>
        <v>2.7908369516394638E-2</v>
      </c>
      <c r="U75" s="51">
        <f t="shared" si="11"/>
        <v>441</v>
      </c>
      <c r="V75" s="52">
        <f t="shared" si="12"/>
        <v>1.2847030034666584E-2</v>
      </c>
      <c r="W75" s="6">
        <f t="shared" si="13"/>
        <v>1373</v>
      </c>
      <c r="X75" s="7">
        <f t="shared" si="14"/>
        <v>4.1113939212456874E-2</v>
      </c>
    </row>
    <row r="76" spans="1:24" x14ac:dyDescent="0.25">
      <c r="A76" s="65" t="s">
        <v>46</v>
      </c>
      <c r="B76" s="50">
        <v>11122</v>
      </c>
      <c r="C76" s="51">
        <v>11101</v>
      </c>
      <c r="D76" s="51">
        <v>10892</v>
      </c>
      <c r="E76" s="51">
        <v>10815</v>
      </c>
      <c r="F76" s="51">
        <v>11051</v>
      </c>
      <c r="G76" s="51">
        <v>11255</v>
      </c>
      <c r="H76" s="51">
        <v>11065</v>
      </c>
      <c r="I76" s="51">
        <v>11112</v>
      </c>
      <c r="J76" s="51">
        <v>11020</v>
      </c>
      <c r="K76" s="51">
        <v>10016</v>
      </c>
      <c r="L76" s="51">
        <v>9721</v>
      </c>
      <c r="M76" s="51">
        <v>9779</v>
      </c>
      <c r="N76" s="51">
        <v>10388</v>
      </c>
      <c r="O76" s="51">
        <v>11000</v>
      </c>
      <c r="P76" s="51">
        <v>11332</v>
      </c>
      <c r="Q76" s="51">
        <v>11405</v>
      </c>
      <c r="R76" s="51">
        <v>11780</v>
      </c>
      <c r="S76" s="51">
        <f t="shared" si="9"/>
        <v>-10</v>
      </c>
      <c r="T76" s="52">
        <f t="shared" si="10"/>
        <v>-8.9911886351379255E-4</v>
      </c>
      <c r="U76" s="51">
        <f t="shared" si="11"/>
        <v>668</v>
      </c>
      <c r="V76" s="52">
        <f t="shared" si="12"/>
        <v>6.011519078473726E-2</v>
      </c>
      <c r="W76" s="6">
        <f t="shared" si="13"/>
        <v>658</v>
      </c>
      <c r="X76" s="7">
        <f t="shared" si="14"/>
        <v>5.9162021219205219E-2</v>
      </c>
    </row>
    <row r="77" spans="1:24" x14ac:dyDescent="0.25">
      <c r="A77" s="65" t="s">
        <v>47</v>
      </c>
      <c r="B77" s="50">
        <v>55417</v>
      </c>
      <c r="C77" s="51">
        <v>55465</v>
      </c>
      <c r="D77" s="51">
        <v>55591</v>
      </c>
      <c r="E77" s="51">
        <v>56430</v>
      </c>
      <c r="F77" s="51">
        <v>57546</v>
      </c>
      <c r="G77" s="51">
        <v>57774</v>
      </c>
      <c r="H77" s="51">
        <v>58368</v>
      </c>
      <c r="I77" s="51">
        <v>57833</v>
      </c>
      <c r="J77" s="51">
        <v>58473</v>
      </c>
      <c r="K77" s="51">
        <v>56176</v>
      </c>
      <c r="L77" s="51">
        <v>55953</v>
      </c>
      <c r="M77" s="51">
        <v>57351</v>
      </c>
      <c r="N77" s="51">
        <v>57259</v>
      </c>
      <c r="O77" s="51">
        <v>57558</v>
      </c>
      <c r="P77" s="51">
        <v>58214</v>
      </c>
      <c r="Q77" s="51">
        <v>59268</v>
      </c>
      <c r="R77" s="51">
        <v>60470</v>
      </c>
      <c r="S77" s="51">
        <f t="shared" si="9"/>
        <v>2416</v>
      </c>
      <c r="T77" s="52">
        <f t="shared" si="10"/>
        <v>4.3596730245231585E-2</v>
      </c>
      <c r="U77" s="51">
        <f t="shared" si="11"/>
        <v>2637</v>
      </c>
      <c r="V77" s="52">
        <f t="shared" si="12"/>
        <v>4.559680459253368E-2</v>
      </c>
      <c r="W77" s="6">
        <f t="shared" si="13"/>
        <v>5053</v>
      </c>
      <c r="X77" s="7">
        <f t="shared" si="14"/>
        <v>9.1181406427630618E-2</v>
      </c>
    </row>
    <row r="78" spans="1:24" x14ac:dyDescent="0.25">
      <c r="A78" s="65" t="s">
        <v>48</v>
      </c>
      <c r="B78" s="50">
        <v>164466</v>
      </c>
      <c r="C78" s="51">
        <v>161533</v>
      </c>
      <c r="D78" s="51">
        <v>158205</v>
      </c>
      <c r="E78" s="51">
        <v>157036</v>
      </c>
      <c r="F78" s="51">
        <v>158536</v>
      </c>
      <c r="G78" s="51">
        <v>159072</v>
      </c>
      <c r="H78" s="51">
        <v>159725</v>
      </c>
      <c r="I78" s="51">
        <v>158203</v>
      </c>
      <c r="J78" s="51">
        <v>153547</v>
      </c>
      <c r="K78" s="51">
        <v>145077</v>
      </c>
      <c r="L78" s="51">
        <v>144653</v>
      </c>
      <c r="M78" s="51">
        <v>146209</v>
      </c>
      <c r="N78" s="51">
        <v>145779</v>
      </c>
      <c r="O78" s="51">
        <v>146390</v>
      </c>
      <c r="P78" s="51">
        <v>146885</v>
      </c>
      <c r="Q78" s="51">
        <v>148530</v>
      </c>
      <c r="R78" s="51">
        <v>149925</v>
      </c>
      <c r="S78" s="51">
        <f t="shared" si="9"/>
        <v>-6263</v>
      </c>
      <c r="T78" s="52">
        <f t="shared" si="10"/>
        <v>-3.8080819135870025E-2</v>
      </c>
      <c r="U78" s="51">
        <f t="shared" si="11"/>
        <v>-8278</v>
      </c>
      <c r="V78" s="52">
        <f t="shared" si="12"/>
        <v>-5.2325177145818969E-2</v>
      </c>
      <c r="W78" s="6">
        <f t="shared" si="13"/>
        <v>-14541</v>
      </c>
      <c r="X78" s="7">
        <f t="shared" si="14"/>
        <v>-8.8413410674546666E-2</v>
      </c>
    </row>
    <row r="79" spans="1:24" x14ac:dyDescent="0.25">
      <c r="A79" s="65" t="s">
        <v>49</v>
      </c>
      <c r="B79" s="50">
        <v>5828</v>
      </c>
      <c r="C79" s="51">
        <v>6333</v>
      </c>
      <c r="D79" s="51">
        <v>6330</v>
      </c>
      <c r="E79" s="51">
        <v>6665</v>
      </c>
      <c r="F79" s="51">
        <v>7718</v>
      </c>
      <c r="G79" s="51">
        <v>7295</v>
      </c>
      <c r="H79" s="51">
        <v>7129</v>
      </c>
      <c r="I79" s="51">
        <v>7163</v>
      </c>
      <c r="J79" s="51">
        <v>7146</v>
      </c>
      <c r="K79" s="51">
        <v>7036</v>
      </c>
      <c r="L79" s="51">
        <v>6997</v>
      </c>
      <c r="M79" s="51">
        <v>7394</v>
      </c>
      <c r="N79" s="51">
        <v>7682</v>
      </c>
      <c r="O79" s="51">
        <v>7809</v>
      </c>
      <c r="P79" s="51">
        <v>7673</v>
      </c>
      <c r="Q79" s="51">
        <v>7874</v>
      </c>
      <c r="R79" s="51">
        <v>9060</v>
      </c>
      <c r="S79" s="51">
        <f t="shared" si="9"/>
        <v>1335</v>
      </c>
      <c r="T79" s="52">
        <f t="shared" si="10"/>
        <v>0.22906657515442697</v>
      </c>
      <c r="U79" s="51">
        <f t="shared" si="11"/>
        <v>1897</v>
      </c>
      <c r="V79" s="52">
        <f t="shared" si="12"/>
        <v>0.26483317045930477</v>
      </c>
      <c r="W79" s="6">
        <f t="shared" si="13"/>
        <v>3232</v>
      </c>
      <c r="X79" s="7">
        <f t="shared" si="14"/>
        <v>0.55456417295813321</v>
      </c>
    </row>
    <row r="80" spans="1:24" x14ac:dyDescent="0.25">
      <c r="A80" s="65" t="s">
        <v>50</v>
      </c>
      <c r="B80" s="50">
        <v>77572</v>
      </c>
      <c r="C80" s="51">
        <v>75872</v>
      </c>
      <c r="D80" s="51">
        <v>74411</v>
      </c>
      <c r="E80" s="51">
        <v>73312</v>
      </c>
      <c r="F80" s="51">
        <v>74197</v>
      </c>
      <c r="G80" s="51">
        <v>75391</v>
      </c>
      <c r="H80" s="51">
        <v>72895</v>
      </c>
      <c r="I80" s="51">
        <v>73790</v>
      </c>
      <c r="J80" s="51">
        <v>71779</v>
      </c>
      <c r="K80" s="51">
        <v>69235</v>
      </c>
      <c r="L80" s="51">
        <v>69030</v>
      </c>
      <c r="M80" s="51">
        <v>69949</v>
      </c>
      <c r="N80" s="51">
        <v>70582</v>
      </c>
      <c r="O80" s="51">
        <v>70738</v>
      </c>
      <c r="P80" s="51">
        <v>70409</v>
      </c>
      <c r="Q80" s="51">
        <v>70370</v>
      </c>
      <c r="R80" s="51">
        <v>70665</v>
      </c>
      <c r="S80" s="51">
        <f t="shared" si="9"/>
        <v>-3782</v>
      </c>
      <c r="T80" s="52">
        <f t="shared" si="10"/>
        <v>-4.8754705306038315E-2</v>
      </c>
      <c r="U80" s="51">
        <f t="shared" si="11"/>
        <v>-3125</v>
      </c>
      <c r="V80" s="52">
        <f t="shared" si="12"/>
        <v>-4.234991191218318E-2</v>
      </c>
      <c r="W80" s="6">
        <f t="shared" si="13"/>
        <v>-6907</v>
      </c>
      <c r="X80" s="7">
        <f t="shared" si="14"/>
        <v>-8.9039859743206273E-2</v>
      </c>
    </row>
    <row r="81" spans="1:24" x14ac:dyDescent="0.25">
      <c r="A81" s="65" t="s">
        <v>51</v>
      </c>
      <c r="B81" s="50">
        <v>14611</v>
      </c>
      <c r="C81" s="51">
        <v>14248</v>
      </c>
      <c r="D81" s="51">
        <v>13998</v>
      </c>
      <c r="E81" s="51">
        <v>13267</v>
      </c>
      <c r="F81" s="51">
        <v>13678</v>
      </c>
      <c r="G81" s="51">
        <v>13822</v>
      </c>
      <c r="H81" s="51">
        <v>13991</v>
      </c>
      <c r="I81" s="51">
        <v>13759</v>
      </c>
      <c r="J81" s="51">
        <v>13693</v>
      </c>
      <c r="K81" s="51">
        <v>12399</v>
      </c>
      <c r="L81" s="51">
        <v>13226</v>
      </c>
      <c r="M81" s="51">
        <v>13306</v>
      </c>
      <c r="N81" s="51">
        <v>13736</v>
      </c>
      <c r="O81" s="51">
        <v>13481</v>
      </c>
      <c r="P81" s="51">
        <v>13363</v>
      </c>
      <c r="Q81" s="51">
        <v>13684</v>
      </c>
      <c r="R81" s="51">
        <v>13684</v>
      </c>
      <c r="S81" s="51">
        <f t="shared" si="9"/>
        <v>-852</v>
      </c>
      <c r="T81" s="52">
        <f t="shared" si="10"/>
        <v>-5.8312230511258667E-2</v>
      </c>
      <c r="U81" s="51">
        <f t="shared" si="11"/>
        <v>-75</v>
      </c>
      <c r="V81" s="52">
        <f t="shared" si="12"/>
        <v>-5.4509775419725459E-3</v>
      </c>
      <c r="W81" s="6">
        <f t="shared" si="13"/>
        <v>-927</v>
      </c>
      <c r="X81" s="7">
        <f t="shared" si="14"/>
        <v>-6.3445349394291917E-2</v>
      </c>
    </row>
    <row r="82" spans="1:24" x14ac:dyDescent="0.25">
      <c r="A82" s="65" t="s">
        <v>52</v>
      </c>
      <c r="B82" s="50">
        <v>31923</v>
      </c>
      <c r="C82" s="51">
        <v>32166</v>
      </c>
      <c r="D82" s="51">
        <v>33185</v>
      </c>
      <c r="E82" s="51">
        <v>35153</v>
      </c>
      <c r="F82" s="51">
        <v>36457</v>
      </c>
      <c r="G82" s="51">
        <v>37903</v>
      </c>
      <c r="H82" s="51">
        <v>38825</v>
      </c>
      <c r="I82" s="51">
        <v>39575</v>
      </c>
      <c r="J82" s="51">
        <v>39533</v>
      </c>
      <c r="K82" s="51">
        <v>38003</v>
      </c>
      <c r="L82" s="51">
        <v>37858</v>
      </c>
      <c r="M82" s="51">
        <v>38138</v>
      </c>
      <c r="N82" s="51">
        <v>38912</v>
      </c>
      <c r="O82" s="51">
        <v>39050</v>
      </c>
      <c r="P82" s="51">
        <v>39512</v>
      </c>
      <c r="Q82" s="51">
        <v>39418</v>
      </c>
      <c r="R82" s="51">
        <v>40318</v>
      </c>
      <c r="S82" s="51">
        <f t="shared" si="9"/>
        <v>7652</v>
      </c>
      <c r="T82" s="52">
        <f t="shared" si="10"/>
        <v>0.23970178241393358</v>
      </c>
      <c r="U82" s="51">
        <f t="shared" si="11"/>
        <v>743</v>
      </c>
      <c r="V82" s="52">
        <f t="shared" si="12"/>
        <v>1.8774478837650044E-2</v>
      </c>
      <c r="W82" s="6">
        <f t="shared" si="13"/>
        <v>8395</v>
      </c>
      <c r="X82" s="7">
        <f t="shared" si="14"/>
        <v>0.26297653729286097</v>
      </c>
    </row>
    <row r="83" spans="1:24" x14ac:dyDescent="0.25">
      <c r="A83" s="65" t="s">
        <v>53</v>
      </c>
      <c r="B83" s="50">
        <v>2194</v>
      </c>
      <c r="C83" s="51">
        <v>2053</v>
      </c>
      <c r="D83" s="75" t="s">
        <v>114</v>
      </c>
      <c r="E83" s="75" t="s">
        <v>114</v>
      </c>
      <c r="F83" s="75" t="s">
        <v>114</v>
      </c>
      <c r="G83" s="51">
        <v>1878</v>
      </c>
      <c r="H83" s="51">
        <v>2051</v>
      </c>
      <c r="I83" s="51">
        <v>2000</v>
      </c>
      <c r="J83" s="51">
        <v>1878</v>
      </c>
      <c r="K83" s="51">
        <v>1789</v>
      </c>
      <c r="L83" s="51">
        <v>1780</v>
      </c>
      <c r="M83" s="51">
        <v>1813</v>
      </c>
      <c r="N83" s="51">
        <v>1780</v>
      </c>
      <c r="O83" s="51">
        <v>1872</v>
      </c>
      <c r="P83" s="51">
        <v>1863</v>
      </c>
      <c r="Q83" s="51">
        <v>1925</v>
      </c>
      <c r="R83" s="51">
        <v>1889</v>
      </c>
      <c r="S83" s="51">
        <f t="shared" si="9"/>
        <v>-194</v>
      </c>
      <c r="T83" s="52">
        <f t="shared" si="10"/>
        <v>-8.8422971741112133E-2</v>
      </c>
      <c r="U83" s="51">
        <f t="shared" si="11"/>
        <v>-111</v>
      </c>
      <c r="V83" s="52">
        <f t="shared" si="12"/>
        <v>-5.5499999999999994E-2</v>
      </c>
      <c r="W83" s="6">
        <f t="shared" si="13"/>
        <v>-305</v>
      </c>
      <c r="X83" s="7">
        <f t="shared" si="14"/>
        <v>-0.13901549680948044</v>
      </c>
    </row>
    <row r="84" spans="1:24" x14ac:dyDescent="0.25">
      <c r="A84" s="65" t="s">
        <v>54</v>
      </c>
      <c r="B84" s="50">
        <v>7656</v>
      </c>
      <c r="C84" s="51">
        <v>7440</v>
      </c>
      <c r="D84" s="51">
        <v>7487</v>
      </c>
      <c r="E84" s="51">
        <v>7767</v>
      </c>
      <c r="F84" s="51">
        <v>7831</v>
      </c>
      <c r="G84" s="51">
        <v>8086</v>
      </c>
      <c r="H84" s="51">
        <v>8169</v>
      </c>
      <c r="I84" s="51">
        <v>8213</v>
      </c>
      <c r="J84" s="51">
        <v>8256</v>
      </c>
      <c r="K84" s="51">
        <v>7868</v>
      </c>
      <c r="L84" s="51">
        <v>8337</v>
      </c>
      <c r="M84" s="51">
        <v>8386</v>
      </c>
      <c r="N84" s="51">
        <v>8462</v>
      </c>
      <c r="O84" s="51">
        <v>8455</v>
      </c>
      <c r="P84" s="51">
        <v>8574</v>
      </c>
      <c r="Q84" s="51">
        <v>8744</v>
      </c>
      <c r="R84" s="51">
        <v>8931</v>
      </c>
      <c r="S84" s="51">
        <f t="shared" si="9"/>
        <v>557</v>
      </c>
      <c r="T84" s="52">
        <f t="shared" si="10"/>
        <v>7.2753396029258122E-2</v>
      </c>
      <c r="U84" s="51">
        <f t="shared" si="11"/>
        <v>718</v>
      </c>
      <c r="V84" s="52">
        <f t="shared" si="12"/>
        <v>8.7422379154998175E-2</v>
      </c>
      <c r="W84" s="6">
        <f t="shared" si="13"/>
        <v>1275</v>
      </c>
      <c r="X84" s="7">
        <f t="shared" si="14"/>
        <v>0.16653605015673989</v>
      </c>
    </row>
    <row r="85" spans="1:24" x14ac:dyDescent="0.25">
      <c r="A85" s="65" t="s">
        <v>55</v>
      </c>
      <c r="B85" s="50">
        <v>23613</v>
      </c>
      <c r="C85" s="51">
        <v>23149</v>
      </c>
      <c r="D85" s="51">
        <v>23224</v>
      </c>
      <c r="E85" s="51">
        <v>23196</v>
      </c>
      <c r="F85" s="51">
        <v>23308</v>
      </c>
      <c r="G85" s="51">
        <v>23548</v>
      </c>
      <c r="H85" s="51">
        <v>24090</v>
      </c>
      <c r="I85" s="51">
        <v>23985</v>
      </c>
      <c r="J85" s="51">
        <v>23485</v>
      </c>
      <c r="K85" s="51">
        <v>21990</v>
      </c>
      <c r="L85" s="51">
        <v>21997</v>
      </c>
      <c r="M85" s="51">
        <v>22321</v>
      </c>
      <c r="N85" s="51">
        <v>22652</v>
      </c>
      <c r="O85" s="51">
        <v>23208</v>
      </c>
      <c r="P85" s="51">
        <v>23543</v>
      </c>
      <c r="Q85" s="51">
        <v>23556</v>
      </c>
      <c r="R85" s="51">
        <v>23339</v>
      </c>
      <c r="S85" s="51">
        <f t="shared" si="9"/>
        <v>372</v>
      </c>
      <c r="T85" s="52">
        <f t="shared" si="10"/>
        <v>1.5754033794943556E-2</v>
      </c>
      <c r="U85" s="51">
        <f t="shared" si="11"/>
        <v>-646</v>
      </c>
      <c r="V85" s="52">
        <f t="shared" si="12"/>
        <v>-2.6933500104231789E-2</v>
      </c>
      <c r="W85" s="6">
        <f t="shared" si="13"/>
        <v>-274</v>
      </c>
      <c r="X85" s="7">
        <f t="shared" si="14"/>
        <v>-1.1603777580146524E-2</v>
      </c>
    </row>
    <row r="86" spans="1:24" x14ac:dyDescent="0.25">
      <c r="A86" s="65" t="s">
        <v>56</v>
      </c>
      <c r="B86" s="50">
        <v>1366</v>
      </c>
      <c r="C86" s="51">
        <v>1292</v>
      </c>
      <c r="D86" s="51">
        <v>1382</v>
      </c>
      <c r="E86" s="51">
        <v>1639</v>
      </c>
      <c r="F86" s="51">
        <v>1670</v>
      </c>
      <c r="G86" s="51">
        <v>1683</v>
      </c>
      <c r="H86" s="51">
        <v>1616</v>
      </c>
      <c r="I86" s="51">
        <v>1566</v>
      </c>
      <c r="J86" s="51">
        <v>1670</v>
      </c>
      <c r="K86" s="51">
        <v>1466</v>
      </c>
      <c r="L86" s="51">
        <v>1504</v>
      </c>
      <c r="M86" s="51">
        <v>1460</v>
      </c>
      <c r="N86" s="51">
        <v>1567</v>
      </c>
      <c r="O86" s="51">
        <v>1611</v>
      </c>
      <c r="P86" s="51">
        <v>1619</v>
      </c>
      <c r="Q86" s="51">
        <v>1611</v>
      </c>
      <c r="R86" s="51">
        <v>1588</v>
      </c>
      <c r="S86" s="51">
        <f t="shared" si="9"/>
        <v>200</v>
      </c>
      <c r="T86" s="52">
        <f t="shared" si="10"/>
        <v>0.14641288433382127</v>
      </c>
      <c r="U86" s="51">
        <f t="shared" si="11"/>
        <v>22</v>
      </c>
      <c r="V86" s="52">
        <f t="shared" si="12"/>
        <v>1.4048531289910571E-2</v>
      </c>
      <c r="W86" s="6">
        <f t="shared" si="13"/>
        <v>222</v>
      </c>
      <c r="X86" s="7">
        <f t="shared" si="14"/>
        <v>0.16251830161054182</v>
      </c>
    </row>
    <row r="87" spans="1:24" x14ac:dyDescent="0.25">
      <c r="A87" s="65" t="s">
        <v>57</v>
      </c>
      <c r="B87" s="50">
        <v>198411</v>
      </c>
      <c r="C87" s="51">
        <v>199800</v>
      </c>
      <c r="D87" s="51">
        <v>197144</v>
      </c>
      <c r="E87" s="51">
        <v>195729</v>
      </c>
      <c r="F87" s="51">
        <v>195740</v>
      </c>
      <c r="G87" s="51">
        <v>194054</v>
      </c>
      <c r="H87" s="51">
        <v>189570</v>
      </c>
      <c r="I87" s="51">
        <v>188413</v>
      </c>
      <c r="J87" s="51">
        <v>186248</v>
      </c>
      <c r="K87" s="51">
        <v>176742</v>
      </c>
      <c r="L87" s="51">
        <v>174643</v>
      </c>
      <c r="M87" s="51">
        <v>176602</v>
      </c>
      <c r="N87" s="51">
        <v>178278</v>
      </c>
      <c r="O87" s="51">
        <v>177779</v>
      </c>
      <c r="P87" s="51">
        <v>180964</v>
      </c>
      <c r="Q87" s="51">
        <v>183609</v>
      </c>
      <c r="R87" s="51">
        <v>185399</v>
      </c>
      <c r="S87" s="51">
        <f t="shared" si="9"/>
        <v>-9998</v>
      </c>
      <c r="T87" s="52">
        <f t="shared" si="10"/>
        <v>-5.0390351341407458E-2</v>
      </c>
      <c r="U87" s="51">
        <f t="shared" si="11"/>
        <v>-3014</v>
      </c>
      <c r="V87" s="52">
        <f t="shared" si="12"/>
        <v>-1.5996773046445867E-2</v>
      </c>
      <c r="W87" s="6">
        <f t="shared" si="13"/>
        <v>-13012</v>
      </c>
      <c r="X87" s="7">
        <f t="shared" si="14"/>
        <v>-6.5581041373714122E-2</v>
      </c>
    </row>
    <row r="88" spans="1:24" x14ac:dyDescent="0.25">
      <c r="A88" s="65" t="s">
        <v>58</v>
      </c>
      <c r="B88" s="50">
        <v>1517</v>
      </c>
      <c r="C88" s="51">
        <v>1588</v>
      </c>
      <c r="D88" s="51">
        <v>1556</v>
      </c>
      <c r="E88" s="51">
        <v>1546</v>
      </c>
      <c r="F88" s="51">
        <v>1467</v>
      </c>
      <c r="G88" s="75" t="s">
        <v>114</v>
      </c>
      <c r="H88" s="75" t="s">
        <v>114</v>
      </c>
      <c r="I88" s="51">
        <v>1169</v>
      </c>
      <c r="J88" s="51">
        <v>1123</v>
      </c>
      <c r="K88" s="51">
        <v>1156</v>
      </c>
      <c r="L88" s="51">
        <v>1169</v>
      </c>
      <c r="M88" s="51">
        <v>1217</v>
      </c>
      <c r="N88" s="51">
        <v>1249</v>
      </c>
      <c r="O88" s="51">
        <v>1298</v>
      </c>
      <c r="P88" s="51">
        <v>1356</v>
      </c>
      <c r="Q88" s="51">
        <v>1380</v>
      </c>
      <c r="R88" s="51">
        <v>1446</v>
      </c>
      <c r="S88" s="51">
        <f t="shared" si="9"/>
        <v>-348</v>
      </c>
      <c r="T88" s="52">
        <f t="shared" si="10"/>
        <v>-0.2294001318391562</v>
      </c>
      <c r="U88" s="51">
        <f t="shared" si="11"/>
        <v>277</v>
      </c>
      <c r="V88" s="52">
        <f t="shared" si="12"/>
        <v>0.23695466210436278</v>
      </c>
      <c r="W88" s="6">
        <f t="shared" si="13"/>
        <v>-71</v>
      </c>
      <c r="X88" s="7">
        <f t="shared" si="14"/>
        <v>-4.6802900461437091E-2</v>
      </c>
    </row>
    <row r="89" spans="1:24" x14ac:dyDescent="0.25">
      <c r="A89" s="65" t="s">
        <v>59</v>
      </c>
      <c r="B89" s="50">
        <v>2701</v>
      </c>
      <c r="C89" s="51">
        <v>2695</v>
      </c>
      <c r="D89" s="51">
        <v>2815</v>
      </c>
      <c r="E89" s="51">
        <v>2784</v>
      </c>
      <c r="F89" s="51">
        <v>2638</v>
      </c>
      <c r="G89" s="51">
        <v>2535</v>
      </c>
      <c r="H89" s="51">
        <v>2380</v>
      </c>
      <c r="I89" s="51">
        <v>2379</v>
      </c>
      <c r="J89" s="51">
        <v>2292</v>
      </c>
      <c r="K89" s="51">
        <v>2225</v>
      </c>
      <c r="L89" s="51">
        <v>2176</v>
      </c>
      <c r="M89" s="51">
        <v>2199</v>
      </c>
      <c r="N89" s="51">
        <v>2174</v>
      </c>
      <c r="O89" s="51">
        <v>2175</v>
      </c>
      <c r="P89" s="51">
        <v>2173</v>
      </c>
      <c r="Q89" s="51">
        <v>2354</v>
      </c>
      <c r="R89" s="51">
        <v>2385</v>
      </c>
      <c r="S89" s="51">
        <f t="shared" si="9"/>
        <v>-322</v>
      </c>
      <c r="T89" s="52">
        <f t="shared" si="10"/>
        <v>-0.11921510551647541</v>
      </c>
      <c r="U89" s="51">
        <f t="shared" si="11"/>
        <v>6</v>
      </c>
      <c r="V89" s="52">
        <f t="shared" si="12"/>
        <v>2.5220680958386588E-3</v>
      </c>
      <c r="W89" s="6">
        <f t="shared" si="13"/>
        <v>-316</v>
      </c>
      <c r="X89" s="7">
        <f t="shared" si="14"/>
        <v>-0.11699370603480197</v>
      </c>
    </row>
    <row r="90" spans="1:24" x14ac:dyDescent="0.25">
      <c r="A90" s="65" t="s">
        <v>60</v>
      </c>
      <c r="B90" s="50">
        <v>23933</v>
      </c>
      <c r="C90" s="51">
        <v>23914</v>
      </c>
      <c r="D90" s="51">
        <v>23955</v>
      </c>
      <c r="E90" s="51">
        <v>23222</v>
      </c>
      <c r="F90" s="51">
        <v>23163</v>
      </c>
      <c r="G90" s="51">
        <v>23140</v>
      </c>
      <c r="H90" s="51">
        <v>23085</v>
      </c>
      <c r="I90" s="51">
        <v>22866</v>
      </c>
      <c r="J90" s="51">
        <v>22755</v>
      </c>
      <c r="K90" s="51">
        <v>22050</v>
      </c>
      <c r="L90" s="51">
        <v>21934</v>
      </c>
      <c r="M90" s="51">
        <v>22389</v>
      </c>
      <c r="N90" s="51">
        <v>22557</v>
      </c>
      <c r="O90" s="51">
        <v>22739</v>
      </c>
      <c r="P90" s="51">
        <v>22613</v>
      </c>
      <c r="Q90" s="51">
        <v>22769</v>
      </c>
      <c r="R90" s="51">
        <v>24101</v>
      </c>
      <c r="S90" s="51">
        <f t="shared" si="9"/>
        <v>-1067</v>
      </c>
      <c r="T90" s="52">
        <f t="shared" si="10"/>
        <v>-4.4582793632223283E-2</v>
      </c>
      <c r="U90" s="51">
        <f t="shared" si="11"/>
        <v>1235</v>
      </c>
      <c r="V90" s="52">
        <f t="shared" si="12"/>
        <v>5.4010321000612205E-2</v>
      </c>
      <c r="W90" s="6">
        <f t="shared" si="13"/>
        <v>168</v>
      </c>
      <c r="X90" s="7">
        <f t="shared" si="14"/>
        <v>7.019596373208481E-3</v>
      </c>
    </row>
    <row r="91" spans="1:24" x14ac:dyDescent="0.25">
      <c r="A91" s="65" t="s">
        <v>61</v>
      </c>
      <c r="B91" s="50">
        <v>1494</v>
      </c>
      <c r="C91" s="51">
        <v>1433</v>
      </c>
      <c r="D91" s="51">
        <v>1390</v>
      </c>
      <c r="E91" s="51">
        <v>1336</v>
      </c>
      <c r="F91" s="51">
        <v>1292</v>
      </c>
      <c r="G91" s="51">
        <v>1409</v>
      </c>
      <c r="H91" s="51">
        <v>1436</v>
      </c>
      <c r="I91" s="51">
        <v>1393</v>
      </c>
      <c r="J91" s="51">
        <v>1368</v>
      </c>
      <c r="K91" s="51">
        <v>1403</v>
      </c>
      <c r="L91" s="51">
        <v>1442</v>
      </c>
      <c r="M91" s="51">
        <v>1462</v>
      </c>
      <c r="N91" s="51">
        <v>1426</v>
      </c>
      <c r="O91" s="51">
        <v>1476</v>
      </c>
      <c r="P91" s="51">
        <v>1537</v>
      </c>
      <c r="Q91" s="51">
        <v>1567</v>
      </c>
      <c r="R91" s="51">
        <v>1559</v>
      </c>
      <c r="S91" s="51">
        <f t="shared" si="9"/>
        <v>-101</v>
      </c>
      <c r="T91" s="52">
        <f t="shared" si="10"/>
        <v>-6.7603748326639845E-2</v>
      </c>
      <c r="U91" s="51">
        <f t="shared" si="11"/>
        <v>166</v>
      </c>
      <c r="V91" s="52">
        <f t="shared" si="12"/>
        <v>0.11916726489590812</v>
      </c>
      <c r="W91" s="6">
        <f t="shared" si="13"/>
        <v>65</v>
      </c>
      <c r="X91" s="7">
        <f t="shared" si="14"/>
        <v>4.3507362784471315E-2</v>
      </c>
    </row>
    <row r="92" spans="1:24" x14ac:dyDescent="0.25">
      <c r="A92" s="65" t="s">
        <v>62</v>
      </c>
      <c r="B92" s="50">
        <v>9250</v>
      </c>
      <c r="C92" s="51">
        <v>9206</v>
      </c>
      <c r="D92" s="51">
        <v>8933</v>
      </c>
      <c r="E92" s="51">
        <v>8988</v>
      </c>
      <c r="F92" s="51">
        <v>8781</v>
      </c>
      <c r="G92" s="51">
        <v>8815</v>
      </c>
      <c r="H92" s="51">
        <v>8832</v>
      </c>
      <c r="I92" s="51">
        <v>8697</v>
      </c>
      <c r="J92" s="51">
        <v>8488</v>
      </c>
      <c r="K92" s="51">
        <v>8287</v>
      </c>
      <c r="L92" s="51">
        <v>8194</v>
      </c>
      <c r="M92" s="51">
        <v>8374</v>
      </c>
      <c r="N92" s="51">
        <v>8473</v>
      </c>
      <c r="O92" s="51">
        <v>8640</v>
      </c>
      <c r="P92" s="51">
        <v>8567</v>
      </c>
      <c r="Q92" s="51">
        <v>8411</v>
      </c>
      <c r="R92" s="51">
        <v>8574</v>
      </c>
      <c r="S92" s="51">
        <f t="shared" si="9"/>
        <v>-553</v>
      </c>
      <c r="T92" s="52">
        <f t="shared" si="10"/>
        <v>-5.9783783783783795E-2</v>
      </c>
      <c r="U92" s="51">
        <f t="shared" si="11"/>
        <v>-123</v>
      </c>
      <c r="V92" s="52">
        <f t="shared" si="12"/>
        <v>-1.4142807864780949E-2</v>
      </c>
      <c r="W92" s="6">
        <f t="shared" si="13"/>
        <v>-676</v>
      </c>
      <c r="X92" s="7">
        <f t="shared" si="14"/>
        <v>-7.3081081081081134E-2</v>
      </c>
    </row>
    <row r="93" spans="1:24" x14ac:dyDescent="0.25">
      <c r="A93" s="65" t="s">
        <v>63</v>
      </c>
      <c r="B93" s="50">
        <v>1893</v>
      </c>
      <c r="C93" s="51">
        <v>2092</v>
      </c>
      <c r="D93" s="51">
        <v>2182</v>
      </c>
      <c r="E93" s="51">
        <v>1993</v>
      </c>
      <c r="F93" s="51">
        <v>1972</v>
      </c>
      <c r="G93" s="51">
        <v>2016</v>
      </c>
      <c r="H93" s="51">
        <v>1968</v>
      </c>
      <c r="I93" s="51">
        <v>1854</v>
      </c>
      <c r="J93" s="51">
        <v>1812</v>
      </c>
      <c r="K93" s="51">
        <v>1747</v>
      </c>
      <c r="L93" s="51">
        <v>1731</v>
      </c>
      <c r="M93" s="51">
        <v>1737</v>
      </c>
      <c r="N93" s="51">
        <v>1764</v>
      </c>
      <c r="O93" s="51">
        <v>1688</v>
      </c>
      <c r="P93" s="51">
        <v>1684</v>
      </c>
      <c r="Q93" s="51">
        <v>1717</v>
      </c>
      <c r="R93" s="51">
        <v>1667</v>
      </c>
      <c r="S93" s="51">
        <f t="shared" si="9"/>
        <v>-39</v>
      </c>
      <c r="T93" s="52">
        <f t="shared" si="10"/>
        <v>-2.0602218700475405E-2</v>
      </c>
      <c r="U93" s="51">
        <f t="shared" si="11"/>
        <v>-187</v>
      </c>
      <c r="V93" s="52">
        <f t="shared" si="12"/>
        <v>-0.10086299892125139</v>
      </c>
      <c r="W93" s="6">
        <f t="shared" si="13"/>
        <v>-226</v>
      </c>
      <c r="X93" s="7">
        <f t="shared" si="14"/>
        <v>-0.11938721605916536</v>
      </c>
    </row>
    <row r="94" spans="1:24" x14ac:dyDescent="0.25">
      <c r="A94" s="65" t="s">
        <v>64</v>
      </c>
      <c r="B94" s="50">
        <v>2735</v>
      </c>
      <c r="C94" s="51">
        <v>2709</v>
      </c>
      <c r="D94" s="51">
        <v>2685</v>
      </c>
      <c r="E94" s="51">
        <v>2593</v>
      </c>
      <c r="F94" s="51">
        <v>2576</v>
      </c>
      <c r="G94" s="51">
        <v>2574</v>
      </c>
      <c r="H94" s="51">
        <v>2527</v>
      </c>
      <c r="I94" s="51">
        <v>2511</v>
      </c>
      <c r="J94" s="51">
        <v>2488</v>
      </c>
      <c r="K94" s="51">
        <v>2524</v>
      </c>
      <c r="L94" s="51">
        <v>2575</v>
      </c>
      <c r="M94" s="51">
        <v>2621</v>
      </c>
      <c r="N94" s="51">
        <v>2661</v>
      </c>
      <c r="O94" s="51">
        <v>2826</v>
      </c>
      <c r="P94" s="51">
        <v>3013</v>
      </c>
      <c r="Q94" s="51">
        <v>2961</v>
      </c>
      <c r="R94" s="51">
        <v>3076</v>
      </c>
      <c r="S94" s="51">
        <f t="shared" si="9"/>
        <v>-224</v>
      </c>
      <c r="T94" s="52">
        <f t="shared" si="10"/>
        <v>-8.1901279707495389E-2</v>
      </c>
      <c r="U94" s="51">
        <f t="shared" si="11"/>
        <v>565</v>
      </c>
      <c r="V94" s="52">
        <f t="shared" si="12"/>
        <v>0.22500995619275188</v>
      </c>
      <c r="W94" s="6">
        <f t="shared" si="13"/>
        <v>341</v>
      </c>
      <c r="X94" s="7">
        <f t="shared" si="14"/>
        <v>0.1246800731261426</v>
      </c>
    </row>
    <row r="95" spans="1:24" x14ac:dyDescent="0.25">
      <c r="A95" s="65" t="s">
        <v>65</v>
      </c>
      <c r="B95" s="50">
        <v>6651</v>
      </c>
      <c r="C95" s="51">
        <v>6348</v>
      </c>
      <c r="D95" s="51">
        <v>6160</v>
      </c>
      <c r="E95" s="51">
        <v>6156</v>
      </c>
      <c r="F95" s="51">
        <v>6203</v>
      </c>
      <c r="G95" s="51">
        <v>6763</v>
      </c>
      <c r="H95" s="51">
        <v>6823</v>
      </c>
      <c r="I95" s="51">
        <v>7116</v>
      </c>
      <c r="J95" s="51">
        <v>7013</v>
      </c>
      <c r="K95" s="51">
        <v>6779</v>
      </c>
      <c r="L95" s="51">
        <v>6466</v>
      </c>
      <c r="M95" s="51">
        <v>6264</v>
      </c>
      <c r="N95" s="51">
        <v>6451</v>
      </c>
      <c r="O95" s="51">
        <v>6635</v>
      </c>
      <c r="P95" s="51">
        <v>6529</v>
      </c>
      <c r="Q95" s="51">
        <v>6857</v>
      </c>
      <c r="R95" s="51">
        <v>6850</v>
      </c>
      <c r="S95" s="51">
        <f t="shared" ref="S95:S118" si="15">I95-B95</f>
        <v>465</v>
      </c>
      <c r="T95" s="52">
        <f t="shared" ref="T95:T118" si="16">I95/B95-1</f>
        <v>6.9914298601714053E-2</v>
      </c>
      <c r="U95" s="51">
        <f t="shared" ref="U95:U118" si="17">R95-I95</f>
        <v>-266</v>
      </c>
      <c r="V95" s="52">
        <f t="shared" ref="V95:V118" si="18">R95/I95-1</f>
        <v>-3.7380550871276008E-2</v>
      </c>
      <c r="W95" s="6">
        <f t="shared" ref="W95:W118" si="19">R95-B95</f>
        <v>199</v>
      </c>
      <c r="X95" s="7">
        <f t="shared" ref="X95:X118" si="20">R95/B95-1</f>
        <v>2.9920312734927013E-2</v>
      </c>
    </row>
    <row r="96" spans="1:24" x14ac:dyDescent="0.25">
      <c r="A96" s="65" t="s">
        <v>66</v>
      </c>
      <c r="B96" s="50">
        <v>3723</v>
      </c>
      <c r="C96" s="51">
        <v>3719</v>
      </c>
      <c r="D96" s="51">
        <v>3820</v>
      </c>
      <c r="E96" s="51">
        <v>3857</v>
      </c>
      <c r="F96" s="51">
        <v>3773</v>
      </c>
      <c r="G96" s="51">
        <v>3682</v>
      </c>
      <c r="H96" s="51">
        <v>4005</v>
      </c>
      <c r="I96" s="51">
        <v>4202</v>
      </c>
      <c r="J96" s="51">
        <v>4213</v>
      </c>
      <c r="K96" s="51">
        <v>4188</v>
      </c>
      <c r="L96" s="51">
        <v>4573</v>
      </c>
      <c r="M96" s="51">
        <v>4757</v>
      </c>
      <c r="N96" s="51">
        <v>4835</v>
      </c>
      <c r="O96" s="51">
        <v>6357</v>
      </c>
      <c r="P96" s="51">
        <v>6331</v>
      </c>
      <c r="Q96" s="51">
        <v>6242</v>
      </c>
      <c r="R96" s="51">
        <v>6570</v>
      </c>
      <c r="S96" s="51">
        <f t="shared" si="15"/>
        <v>479</v>
      </c>
      <c r="T96" s="52">
        <f t="shared" si="16"/>
        <v>0.12865968305130271</v>
      </c>
      <c r="U96" s="51">
        <f t="shared" si="17"/>
        <v>2368</v>
      </c>
      <c r="V96" s="52">
        <f t="shared" si="18"/>
        <v>0.56354117087101385</v>
      </c>
      <c r="W96" s="6">
        <f t="shared" si="19"/>
        <v>2847</v>
      </c>
      <c r="X96" s="7">
        <f t="shared" si="20"/>
        <v>0.76470588235294112</v>
      </c>
    </row>
    <row r="97" spans="1:24" x14ac:dyDescent="0.25">
      <c r="A97" s="65" t="s">
        <v>67</v>
      </c>
      <c r="B97" s="50">
        <v>24709</v>
      </c>
      <c r="C97" s="51">
        <v>24303</v>
      </c>
      <c r="D97" s="51">
        <v>24715</v>
      </c>
      <c r="E97" s="51">
        <v>25315</v>
      </c>
      <c r="F97" s="51">
        <v>26062</v>
      </c>
      <c r="G97" s="51">
        <v>26051</v>
      </c>
      <c r="H97" s="51">
        <v>26208</v>
      </c>
      <c r="I97" s="51">
        <v>26842</v>
      </c>
      <c r="J97" s="51">
        <v>26855</v>
      </c>
      <c r="K97" s="51">
        <v>25684</v>
      </c>
      <c r="L97" s="51">
        <v>25780</v>
      </c>
      <c r="M97" s="51">
        <v>26826</v>
      </c>
      <c r="N97" s="51">
        <v>27541</v>
      </c>
      <c r="O97" s="51">
        <v>27975</v>
      </c>
      <c r="P97" s="51">
        <v>30095</v>
      </c>
      <c r="Q97" s="51">
        <v>30414</v>
      </c>
      <c r="R97" s="51">
        <v>30519</v>
      </c>
      <c r="S97" s="51">
        <f t="shared" si="15"/>
        <v>2133</v>
      </c>
      <c r="T97" s="52">
        <f t="shared" si="16"/>
        <v>8.6324820915455902E-2</v>
      </c>
      <c r="U97" s="51">
        <f t="shared" si="17"/>
        <v>3677</v>
      </c>
      <c r="V97" s="52">
        <f t="shared" si="18"/>
        <v>0.1369868117129871</v>
      </c>
      <c r="W97" s="6">
        <f t="shared" si="19"/>
        <v>5810</v>
      </c>
      <c r="X97" s="7">
        <f t="shared" si="20"/>
        <v>0.23513699461734583</v>
      </c>
    </row>
    <row r="98" spans="1:24" x14ac:dyDescent="0.25">
      <c r="A98" s="65" t="s">
        <v>68</v>
      </c>
      <c r="B98" s="50">
        <v>5141</v>
      </c>
      <c r="C98" s="51">
        <v>5010</v>
      </c>
      <c r="D98" s="51">
        <v>4940</v>
      </c>
      <c r="E98" s="51">
        <v>4804</v>
      </c>
      <c r="F98" s="51">
        <v>4963</v>
      </c>
      <c r="G98" s="51">
        <v>5295</v>
      </c>
      <c r="H98" s="51">
        <v>5441</v>
      </c>
      <c r="I98" s="51">
        <v>5354</v>
      </c>
      <c r="J98" s="51">
        <v>5317</v>
      </c>
      <c r="K98" s="51">
        <v>4750</v>
      </c>
      <c r="L98" s="51">
        <v>4983</v>
      </c>
      <c r="M98" s="51">
        <v>5036</v>
      </c>
      <c r="N98" s="51">
        <v>5333</v>
      </c>
      <c r="O98" s="51">
        <v>5101</v>
      </c>
      <c r="P98" s="51">
        <v>5110</v>
      </c>
      <c r="Q98" s="51">
        <v>5113</v>
      </c>
      <c r="R98" s="51">
        <v>4991</v>
      </c>
      <c r="S98" s="51">
        <f t="shared" si="15"/>
        <v>213</v>
      </c>
      <c r="T98" s="52">
        <f t="shared" si="16"/>
        <v>4.1431628087920558E-2</v>
      </c>
      <c r="U98" s="51">
        <f t="shared" si="17"/>
        <v>-363</v>
      </c>
      <c r="V98" s="52">
        <f t="shared" si="18"/>
        <v>-6.7799775868509493E-2</v>
      </c>
      <c r="W98" s="6">
        <f t="shared" si="19"/>
        <v>-150</v>
      </c>
      <c r="X98" s="7">
        <f t="shared" si="20"/>
        <v>-2.917720287881731E-2</v>
      </c>
    </row>
    <row r="99" spans="1:24" x14ac:dyDescent="0.25">
      <c r="A99" s="65" t="s">
        <v>69</v>
      </c>
      <c r="B99" s="50">
        <v>4999</v>
      </c>
      <c r="C99" s="51">
        <v>4736</v>
      </c>
      <c r="D99" s="51">
        <v>4821</v>
      </c>
      <c r="E99" s="51">
        <v>5098</v>
      </c>
      <c r="F99" s="51">
        <v>5126</v>
      </c>
      <c r="G99" s="51">
        <v>5085</v>
      </c>
      <c r="H99" s="51">
        <v>5076</v>
      </c>
      <c r="I99" s="51">
        <v>5321</v>
      </c>
      <c r="J99" s="51">
        <v>5527</v>
      </c>
      <c r="K99" s="51">
        <v>5378</v>
      </c>
      <c r="L99" s="51">
        <v>5579</v>
      </c>
      <c r="M99" s="51">
        <v>5764</v>
      </c>
      <c r="N99" s="51">
        <v>5406</v>
      </c>
      <c r="O99" s="51">
        <v>5291</v>
      </c>
      <c r="P99" s="51">
        <v>5257</v>
      </c>
      <c r="Q99" s="51">
        <v>5367</v>
      </c>
      <c r="R99" s="51">
        <v>5481</v>
      </c>
      <c r="S99" s="51">
        <f t="shared" si="15"/>
        <v>322</v>
      </c>
      <c r="T99" s="52">
        <f t="shared" si="16"/>
        <v>6.441288257651534E-2</v>
      </c>
      <c r="U99" s="51">
        <f t="shared" si="17"/>
        <v>160</v>
      </c>
      <c r="V99" s="52">
        <f t="shared" si="18"/>
        <v>3.0069535801541036E-2</v>
      </c>
      <c r="W99" s="6">
        <f t="shared" si="19"/>
        <v>482</v>
      </c>
      <c r="X99" s="7">
        <f t="shared" si="20"/>
        <v>9.6419283856771454E-2</v>
      </c>
    </row>
    <row r="100" spans="1:24" x14ac:dyDescent="0.25">
      <c r="A100" s="65" t="s">
        <v>70</v>
      </c>
      <c r="B100" s="50">
        <v>34084</v>
      </c>
      <c r="C100" s="51">
        <v>33913</v>
      </c>
      <c r="D100" s="51">
        <v>33662</v>
      </c>
      <c r="E100" s="51">
        <v>33333</v>
      </c>
      <c r="F100" s="51">
        <v>33682</v>
      </c>
      <c r="G100" s="51">
        <v>33055</v>
      </c>
      <c r="H100" s="51">
        <v>33347</v>
      </c>
      <c r="I100" s="51">
        <v>32889</v>
      </c>
      <c r="J100" s="51">
        <v>33337</v>
      </c>
      <c r="K100" s="51">
        <v>31906</v>
      </c>
      <c r="L100" s="51">
        <v>32010</v>
      </c>
      <c r="M100" s="51">
        <v>32787</v>
      </c>
      <c r="N100" s="51">
        <v>31470</v>
      </c>
      <c r="O100" s="51">
        <v>31395</v>
      </c>
      <c r="P100" s="51">
        <v>31691</v>
      </c>
      <c r="Q100" s="51">
        <v>31249</v>
      </c>
      <c r="R100" s="51">
        <v>31425</v>
      </c>
      <c r="S100" s="51">
        <f t="shared" si="15"/>
        <v>-1195</v>
      </c>
      <c r="T100" s="52">
        <f t="shared" si="16"/>
        <v>-3.5060438915620273E-2</v>
      </c>
      <c r="U100" s="51">
        <f t="shared" si="17"/>
        <v>-1464</v>
      </c>
      <c r="V100" s="52">
        <f t="shared" si="18"/>
        <v>-4.4513363130530004E-2</v>
      </c>
      <c r="W100" s="6">
        <f t="shared" si="19"/>
        <v>-2659</v>
      </c>
      <c r="X100" s="7">
        <f t="shared" si="20"/>
        <v>-7.8013143997183398E-2</v>
      </c>
    </row>
    <row r="101" spans="1:24" x14ac:dyDescent="0.25">
      <c r="A101" s="65" t="s">
        <v>71</v>
      </c>
      <c r="B101" s="50">
        <v>14989</v>
      </c>
      <c r="C101" s="51">
        <v>14687</v>
      </c>
      <c r="D101" s="51">
        <v>15050</v>
      </c>
      <c r="E101" s="51">
        <v>15342</v>
      </c>
      <c r="F101" s="51">
        <v>15324</v>
      </c>
      <c r="G101" s="51">
        <v>15359</v>
      </c>
      <c r="H101" s="51">
        <v>15361</v>
      </c>
      <c r="I101" s="51">
        <v>15328</v>
      </c>
      <c r="J101" s="51">
        <v>15097</v>
      </c>
      <c r="K101" s="51">
        <v>14756</v>
      </c>
      <c r="L101" s="51">
        <v>14752</v>
      </c>
      <c r="M101" s="51">
        <v>15058</v>
      </c>
      <c r="N101" s="51">
        <v>15357</v>
      </c>
      <c r="O101" s="51">
        <v>15330</v>
      </c>
      <c r="P101" s="51">
        <v>15722</v>
      </c>
      <c r="Q101" s="51">
        <v>16084</v>
      </c>
      <c r="R101" s="51">
        <v>16437</v>
      </c>
      <c r="S101" s="51">
        <f t="shared" si="15"/>
        <v>339</v>
      </c>
      <c r="T101" s="52">
        <f t="shared" si="16"/>
        <v>2.2616585496030517E-2</v>
      </c>
      <c r="U101" s="51">
        <f t="shared" si="17"/>
        <v>1109</v>
      </c>
      <c r="V101" s="52">
        <f t="shared" si="18"/>
        <v>7.2351252609603289E-2</v>
      </c>
      <c r="W101" s="6">
        <f t="shared" si="19"/>
        <v>1448</v>
      </c>
      <c r="X101" s="7">
        <f t="shared" si="20"/>
        <v>9.66041763960237E-2</v>
      </c>
    </row>
    <row r="102" spans="1:24" x14ac:dyDescent="0.25">
      <c r="A102" s="65" t="s">
        <v>72</v>
      </c>
      <c r="B102" s="50">
        <v>12045</v>
      </c>
      <c r="C102" s="51">
        <v>11971</v>
      </c>
      <c r="D102" s="51">
        <v>12143</v>
      </c>
      <c r="E102" s="51">
        <v>12209</v>
      </c>
      <c r="F102" s="51">
        <v>12637</v>
      </c>
      <c r="G102" s="51">
        <v>12923</v>
      </c>
      <c r="H102" s="51">
        <v>12960</v>
      </c>
      <c r="I102" s="51">
        <v>13059</v>
      </c>
      <c r="J102" s="51">
        <v>12706</v>
      </c>
      <c r="K102" s="51">
        <v>12212</v>
      </c>
      <c r="L102" s="51">
        <v>12986</v>
      </c>
      <c r="M102" s="51">
        <v>12947</v>
      </c>
      <c r="N102" s="51">
        <v>12820</v>
      </c>
      <c r="O102" s="51">
        <v>12650</v>
      </c>
      <c r="P102" s="51">
        <v>12615</v>
      </c>
      <c r="Q102" s="51">
        <v>12732</v>
      </c>
      <c r="R102" s="51">
        <v>12492</v>
      </c>
      <c r="S102" s="51">
        <f t="shared" si="15"/>
        <v>1014</v>
      </c>
      <c r="T102" s="52">
        <f t="shared" si="16"/>
        <v>8.4184308841843025E-2</v>
      </c>
      <c r="U102" s="51">
        <f t="shared" si="17"/>
        <v>-567</v>
      </c>
      <c r="V102" s="52">
        <f t="shared" si="18"/>
        <v>-4.3418332184700259E-2</v>
      </c>
      <c r="W102" s="6">
        <f t="shared" si="19"/>
        <v>447</v>
      </c>
      <c r="X102" s="7">
        <f t="shared" si="20"/>
        <v>3.7110834371108403E-2</v>
      </c>
    </row>
    <row r="103" spans="1:24" x14ac:dyDescent="0.25">
      <c r="A103" s="65" t="s">
        <v>73</v>
      </c>
      <c r="B103" s="50">
        <v>15751</v>
      </c>
      <c r="C103" s="51">
        <v>15878</v>
      </c>
      <c r="D103" s="51">
        <v>16561</v>
      </c>
      <c r="E103" s="51">
        <v>16007</v>
      </c>
      <c r="F103" s="51">
        <v>16013</v>
      </c>
      <c r="G103" s="51">
        <v>15492</v>
      </c>
      <c r="H103" s="51">
        <v>14827</v>
      </c>
      <c r="I103" s="51">
        <v>15314</v>
      </c>
      <c r="J103" s="51">
        <v>15161</v>
      </c>
      <c r="K103" s="51">
        <v>15205</v>
      </c>
      <c r="L103" s="51">
        <v>15506</v>
      </c>
      <c r="M103" s="51">
        <v>15744</v>
      </c>
      <c r="N103" s="51">
        <v>16205</v>
      </c>
      <c r="O103" s="51">
        <v>15640</v>
      </c>
      <c r="P103" s="51">
        <v>16004</v>
      </c>
      <c r="Q103" s="51">
        <v>16575</v>
      </c>
      <c r="R103" s="51">
        <v>16970</v>
      </c>
      <c r="S103" s="51">
        <f t="shared" si="15"/>
        <v>-437</v>
      </c>
      <c r="T103" s="52">
        <f t="shared" si="16"/>
        <v>-2.7744270205066313E-2</v>
      </c>
      <c r="U103" s="51">
        <f t="shared" si="17"/>
        <v>1656</v>
      </c>
      <c r="V103" s="52">
        <f t="shared" si="18"/>
        <v>0.10813634582734744</v>
      </c>
      <c r="W103" s="6">
        <f t="shared" si="19"/>
        <v>1219</v>
      </c>
      <c r="X103" s="7">
        <f t="shared" si="20"/>
        <v>7.739191162465886E-2</v>
      </c>
    </row>
    <row r="104" spans="1:24" x14ac:dyDescent="0.25">
      <c r="A104" s="65" t="s">
        <v>74</v>
      </c>
      <c r="B104" s="50">
        <v>11971</v>
      </c>
      <c r="C104" s="51">
        <v>11692</v>
      </c>
      <c r="D104" s="51">
        <v>11561</v>
      </c>
      <c r="E104" s="51">
        <v>11999</v>
      </c>
      <c r="F104" s="51">
        <v>12381</v>
      </c>
      <c r="G104" s="51">
        <v>12355</v>
      </c>
      <c r="H104" s="51">
        <v>11814</v>
      </c>
      <c r="I104" s="51">
        <v>11465</v>
      </c>
      <c r="J104" s="51">
        <v>11460</v>
      </c>
      <c r="K104" s="51">
        <v>11401</v>
      </c>
      <c r="L104" s="51">
        <v>11000</v>
      </c>
      <c r="M104" s="51">
        <v>11109</v>
      </c>
      <c r="N104" s="51">
        <v>10800</v>
      </c>
      <c r="O104" s="51">
        <v>10788</v>
      </c>
      <c r="P104" s="51">
        <v>10676</v>
      </c>
      <c r="Q104" s="51">
        <v>11206</v>
      </c>
      <c r="R104" s="51">
        <v>11313</v>
      </c>
      <c r="S104" s="51">
        <f t="shared" si="15"/>
        <v>-506</v>
      </c>
      <c r="T104" s="52">
        <f t="shared" si="16"/>
        <v>-4.2268816306073043E-2</v>
      </c>
      <c r="U104" s="51">
        <f t="shared" si="17"/>
        <v>-152</v>
      </c>
      <c r="V104" s="52">
        <f t="shared" si="18"/>
        <v>-1.3257740950719632E-2</v>
      </c>
      <c r="W104" s="6">
        <f t="shared" si="19"/>
        <v>-658</v>
      </c>
      <c r="X104" s="7">
        <f t="shared" si="20"/>
        <v>-5.4966168239913071E-2</v>
      </c>
    </row>
    <row r="105" spans="1:24" x14ac:dyDescent="0.25">
      <c r="A105" s="65" t="s">
        <v>75</v>
      </c>
      <c r="B105" s="50">
        <v>10112</v>
      </c>
      <c r="C105" s="51">
        <v>10714</v>
      </c>
      <c r="D105" s="51">
        <v>11353</v>
      </c>
      <c r="E105" s="51">
        <v>11654</v>
      </c>
      <c r="F105" s="51">
        <v>12024</v>
      </c>
      <c r="G105" s="51">
        <v>12109</v>
      </c>
      <c r="H105" s="51">
        <v>12370</v>
      </c>
      <c r="I105" s="51">
        <v>12766</v>
      </c>
      <c r="J105" s="51">
        <v>12129</v>
      </c>
      <c r="K105" s="51">
        <v>10827</v>
      </c>
      <c r="L105" s="51">
        <v>10809</v>
      </c>
      <c r="M105" s="51">
        <v>10796</v>
      </c>
      <c r="N105" s="51">
        <v>11048</v>
      </c>
      <c r="O105" s="51">
        <v>11066</v>
      </c>
      <c r="P105" s="51">
        <v>10691</v>
      </c>
      <c r="Q105" s="51">
        <v>11233</v>
      </c>
      <c r="R105" s="51">
        <v>10539</v>
      </c>
      <c r="S105" s="51">
        <f t="shared" si="15"/>
        <v>2654</v>
      </c>
      <c r="T105" s="52">
        <f t="shared" si="16"/>
        <v>0.26246044303797467</v>
      </c>
      <c r="U105" s="51">
        <f t="shared" si="17"/>
        <v>-2227</v>
      </c>
      <c r="V105" s="52">
        <f t="shared" si="18"/>
        <v>-0.17444775184082717</v>
      </c>
      <c r="W105" s="6">
        <f t="shared" si="19"/>
        <v>427</v>
      </c>
      <c r="X105" s="7">
        <f t="shared" si="20"/>
        <v>4.2227056962025333E-2</v>
      </c>
    </row>
    <row r="106" spans="1:24" x14ac:dyDescent="0.25">
      <c r="A106" s="65" t="s">
        <v>76</v>
      </c>
      <c r="B106" s="50">
        <v>104541</v>
      </c>
      <c r="C106" s="51">
        <v>105538</v>
      </c>
      <c r="D106" s="51">
        <v>105926</v>
      </c>
      <c r="E106" s="51">
        <v>105596</v>
      </c>
      <c r="F106" s="51">
        <v>106348</v>
      </c>
      <c r="G106" s="51">
        <v>107314</v>
      </c>
      <c r="H106" s="51">
        <v>105047</v>
      </c>
      <c r="I106" s="51">
        <v>105514</v>
      </c>
      <c r="J106" s="51">
        <v>104564</v>
      </c>
      <c r="K106" s="51">
        <v>100673</v>
      </c>
      <c r="L106" s="51">
        <v>100168</v>
      </c>
      <c r="M106" s="51">
        <v>101190</v>
      </c>
      <c r="N106" s="51">
        <v>102727</v>
      </c>
      <c r="O106" s="51">
        <v>103653</v>
      </c>
      <c r="P106" s="51">
        <v>105099</v>
      </c>
      <c r="Q106" s="51">
        <v>105107</v>
      </c>
      <c r="R106" s="51">
        <v>106538</v>
      </c>
      <c r="S106" s="51">
        <f t="shared" si="15"/>
        <v>973</v>
      </c>
      <c r="T106" s="52">
        <f t="shared" si="16"/>
        <v>9.3073530959144612E-3</v>
      </c>
      <c r="U106" s="51">
        <f t="shared" si="17"/>
        <v>1024</v>
      </c>
      <c r="V106" s="52">
        <f t="shared" si="18"/>
        <v>9.7048732869571275E-3</v>
      </c>
      <c r="W106" s="6">
        <f t="shared" si="19"/>
        <v>1997</v>
      </c>
      <c r="X106" s="7">
        <f t="shared" si="20"/>
        <v>1.9102553065304617E-2</v>
      </c>
    </row>
    <row r="107" spans="1:24" x14ac:dyDescent="0.25">
      <c r="A107" s="65" t="s">
        <v>77</v>
      </c>
      <c r="B107" s="50">
        <v>176805</v>
      </c>
      <c r="C107" s="51">
        <v>175141</v>
      </c>
      <c r="D107" s="51">
        <v>182469</v>
      </c>
      <c r="E107" s="51">
        <v>180533</v>
      </c>
      <c r="F107" s="51">
        <v>184802</v>
      </c>
      <c r="G107" s="51">
        <v>191391</v>
      </c>
      <c r="H107" s="51">
        <v>193990</v>
      </c>
      <c r="I107" s="51">
        <v>195628</v>
      </c>
      <c r="J107" s="51">
        <v>197299</v>
      </c>
      <c r="K107" s="51">
        <v>185957</v>
      </c>
      <c r="L107" s="51">
        <v>184995</v>
      </c>
      <c r="M107" s="51">
        <v>186471</v>
      </c>
      <c r="N107" s="51">
        <v>188016</v>
      </c>
      <c r="O107" s="51">
        <v>189446</v>
      </c>
      <c r="P107" s="51">
        <v>192006</v>
      </c>
      <c r="Q107" s="51">
        <v>196290</v>
      </c>
      <c r="R107" s="51">
        <v>199109</v>
      </c>
      <c r="S107" s="51">
        <f t="shared" si="15"/>
        <v>18823</v>
      </c>
      <c r="T107" s="52">
        <f t="shared" si="16"/>
        <v>0.10646192132575427</v>
      </c>
      <c r="U107" s="51">
        <f t="shared" si="17"/>
        <v>3481</v>
      </c>
      <c r="V107" s="52">
        <f t="shared" si="18"/>
        <v>1.7793976322407756E-2</v>
      </c>
      <c r="W107" s="6">
        <f t="shared" si="19"/>
        <v>22304</v>
      </c>
      <c r="X107" s="7">
        <f t="shared" si="20"/>
        <v>0.12615027855547067</v>
      </c>
    </row>
    <row r="108" spans="1:24" x14ac:dyDescent="0.25">
      <c r="A108" s="65" t="s">
        <v>78</v>
      </c>
      <c r="B108" s="50">
        <v>49892</v>
      </c>
      <c r="C108" s="51">
        <v>49024</v>
      </c>
      <c r="D108" s="51">
        <v>48615</v>
      </c>
      <c r="E108" s="51">
        <v>49189</v>
      </c>
      <c r="F108" s="51">
        <v>48138</v>
      </c>
      <c r="G108" s="51">
        <v>48897</v>
      </c>
      <c r="H108" s="51">
        <v>50781</v>
      </c>
      <c r="I108" s="51">
        <v>49576</v>
      </c>
      <c r="J108" s="51">
        <v>47659</v>
      </c>
      <c r="K108" s="51">
        <v>45212</v>
      </c>
      <c r="L108" s="51">
        <v>44820</v>
      </c>
      <c r="M108" s="51">
        <v>44734</v>
      </c>
      <c r="N108" s="51">
        <v>44250</v>
      </c>
      <c r="O108" s="51">
        <v>44345</v>
      </c>
      <c r="P108" s="51">
        <v>44216</v>
      </c>
      <c r="Q108" s="51">
        <v>44717</v>
      </c>
      <c r="R108" s="51">
        <v>44623</v>
      </c>
      <c r="S108" s="51">
        <f t="shared" si="15"/>
        <v>-316</v>
      </c>
      <c r="T108" s="52">
        <f t="shared" si="16"/>
        <v>-6.3336807504209558E-3</v>
      </c>
      <c r="U108" s="51">
        <f t="shared" si="17"/>
        <v>-4953</v>
      </c>
      <c r="V108" s="52">
        <f t="shared" si="18"/>
        <v>-9.9907213167661824E-2</v>
      </c>
      <c r="W108" s="6">
        <f t="shared" si="19"/>
        <v>-5269</v>
      </c>
      <c r="X108" s="7">
        <f t="shared" si="20"/>
        <v>-0.10560811352521449</v>
      </c>
    </row>
    <row r="109" spans="1:24" x14ac:dyDescent="0.25">
      <c r="A109" s="65" t="s">
        <v>79</v>
      </c>
      <c r="B109" s="50">
        <v>20293</v>
      </c>
      <c r="C109" s="51">
        <v>20245</v>
      </c>
      <c r="D109" s="51">
        <v>20433</v>
      </c>
      <c r="E109" s="51">
        <v>21092</v>
      </c>
      <c r="F109" s="51">
        <v>20909</v>
      </c>
      <c r="G109" s="51">
        <v>20967</v>
      </c>
      <c r="H109" s="51">
        <v>21231</v>
      </c>
      <c r="I109" s="51">
        <v>21092</v>
      </c>
      <c r="J109" s="51">
        <v>21007</v>
      </c>
      <c r="K109" s="51">
        <v>19663</v>
      </c>
      <c r="L109" s="51">
        <v>19898</v>
      </c>
      <c r="M109" s="51">
        <v>20204</v>
      </c>
      <c r="N109" s="51">
        <v>20737</v>
      </c>
      <c r="O109" s="51">
        <v>20969</v>
      </c>
      <c r="P109" s="51">
        <v>21304</v>
      </c>
      <c r="Q109" s="51">
        <v>21394</v>
      </c>
      <c r="R109" s="51">
        <v>21378</v>
      </c>
      <c r="S109" s="51">
        <f t="shared" si="15"/>
        <v>799</v>
      </c>
      <c r="T109" s="52">
        <f t="shared" si="16"/>
        <v>3.9373182870940715E-2</v>
      </c>
      <c r="U109" s="51">
        <f t="shared" si="17"/>
        <v>286</v>
      </c>
      <c r="V109" s="52">
        <f t="shared" si="18"/>
        <v>1.3559643466717342E-2</v>
      </c>
      <c r="W109" s="6">
        <f t="shared" si="19"/>
        <v>1085</v>
      </c>
      <c r="X109" s="7">
        <f t="shared" si="20"/>
        <v>5.3466712659537841E-2</v>
      </c>
    </row>
    <row r="110" spans="1:24" x14ac:dyDescent="0.25">
      <c r="A110" s="65" t="s">
        <v>80</v>
      </c>
      <c r="B110" s="50">
        <v>8847</v>
      </c>
      <c r="C110" s="51">
        <v>9561</v>
      </c>
      <c r="D110" s="51">
        <v>10314</v>
      </c>
      <c r="E110" s="51">
        <v>10646</v>
      </c>
      <c r="F110" s="51">
        <v>10971</v>
      </c>
      <c r="G110" s="51">
        <v>11467</v>
      </c>
      <c r="H110" s="51">
        <v>11644</v>
      </c>
      <c r="I110" s="51">
        <v>12159</v>
      </c>
      <c r="J110" s="51">
        <v>13032</v>
      </c>
      <c r="K110" s="51">
        <v>12663</v>
      </c>
      <c r="L110" s="51">
        <v>12922</v>
      </c>
      <c r="M110" s="51">
        <v>13042</v>
      </c>
      <c r="N110" s="51">
        <v>14678</v>
      </c>
      <c r="O110" s="51">
        <v>16030</v>
      </c>
      <c r="P110" s="51">
        <v>16766</v>
      </c>
      <c r="Q110" s="51">
        <v>18312</v>
      </c>
      <c r="R110" s="51">
        <v>18600</v>
      </c>
      <c r="S110" s="51">
        <f t="shared" si="15"/>
        <v>3312</v>
      </c>
      <c r="T110" s="52">
        <f t="shared" si="16"/>
        <v>0.37436419125127163</v>
      </c>
      <c r="U110" s="51">
        <f t="shared" si="17"/>
        <v>6441</v>
      </c>
      <c r="V110" s="52">
        <f t="shared" si="18"/>
        <v>0.52973106340981979</v>
      </c>
      <c r="W110" s="6">
        <f t="shared" si="19"/>
        <v>9753</v>
      </c>
      <c r="X110" s="7">
        <f t="shared" si="20"/>
        <v>1.1024075957951847</v>
      </c>
    </row>
    <row r="111" spans="1:24" x14ac:dyDescent="0.25">
      <c r="A111" s="65" t="s">
        <v>81</v>
      </c>
      <c r="B111" s="50">
        <v>5883</v>
      </c>
      <c r="C111" s="51">
        <v>5808</v>
      </c>
      <c r="D111" s="51">
        <v>5986</v>
      </c>
      <c r="E111" s="51">
        <v>5613</v>
      </c>
      <c r="F111" s="51">
        <v>5667</v>
      </c>
      <c r="G111" s="51">
        <v>5718</v>
      </c>
      <c r="H111" s="51">
        <v>5992</v>
      </c>
      <c r="I111" s="51">
        <v>5889</v>
      </c>
      <c r="J111" s="51">
        <v>5844</v>
      </c>
      <c r="K111" s="51">
        <v>5501</v>
      </c>
      <c r="L111" s="51">
        <v>5229</v>
      </c>
      <c r="M111" s="51">
        <v>5204</v>
      </c>
      <c r="N111" s="51">
        <v>5291</v>
      </c>
      <c r="O111" s="51">
        <v>5419</v>
      </c>
      <c r="P111" s="51">
        <v>5768</v>
      </c>
      <c r="Q111" s="51">
        <v>5930</v>
      </c>
      <c r="R111" s="51">
        <v>6085</v>
      </c>
      <c r="S111" s="51">
        <f t="shared" si="15"/>
        <v>6</v>
      </c>
      <c r="T111" s="52">
        <f t="shared" si="16"/>
        <v>1.0198878123406363E-3</v>
      </c>
      <c r="U111" s="51">
        <f t="shared" si="17"/>
        <v>196</v>
      </c>
      <c r="V111" s="52">
        <f t="shared" si="18"/>
        <v>3.3282390898284886E-2</v>
      </c>
      <c r="W111" s="6">
        <f t="shared" si="19"/>
        <v>202</v>
      </c>
      <c r="X111" s="7">
        <f t="shared" si="20"/>
        <v>3.4336223015468237E-2</v>
      </c>
    </row>
    <row r="112" spans="1:24" x14ac:dyDescent="0.25">
      <c r="A112" s="65" t="s">
        <v>82</v>
      </c>
      <c r="B112" s="50">
        <v>853</v>
      </c>
      <c r="C112" s="51">
        <v>820</v>
      </c>
      <c r="D112" s="75" t="s">
        <v>114</v>
      </c>
      <c r="E112" s="51">
        <v>794</v>
      </c>
      <c r="F112" s="51">
        <v>811</v>
      </c>
      <c r="G112" s="51">
        <v>793</v>
      </c>
      <c r="H112" s="51">
        <v>804</v>
      </c>
      <c r="I112" s="51">
        <v>832</v>
      </c>
      <c r="J112" s="51">
        <v>802</v>
      </c>
      <c r="K112" s="51">
        <v>793</v>
      </c>
      <c r="L112" s="51">
        <v>811</v>
      </c>
      <c r="M112" s="51">
        <v>806</v>
      </c>
      <c r="N112" s="51">
        <v>801</v>
      </c>
      <c r="O112" s="51">
        <v>940</v>
      </c>
      <c r="P112" s="51">
        <v>966</v>
      </c>
      <c r="Q112" s="51">
        <v>959</v>
      </c>
      <c r="R112" s="51">
        <v>986</v>
      </c>
      <c r="S112" s="51">
        <f t="shared" si="15"/>
        <v>-21</v>
      </c>
      <c r="T112" s="52">
        <f t="shared" si="16"/>
        <v>-2.4618991793669442E-2</v>
      </c>
      <c r="U112" s="51">
        <f t="shared" si="17"/>
        <v>154</v>
      </c>
      <c r="V112" s="52">
        <f t="shared" si="18"/>
        <v>0.18509615384615374</v>
      </c>
      <c r="W112" s="6">
        <f t="shared" si="19"/>
        <v>133</v>
      </c>
      <c r="X112" s="7">
        <f t="shared" si="20"/>
        <v>0.15592028135990632</v>
      </c>
    </row>
    <row r="113" spans="1:24" x14ac:dyDescent="0.25">
      <c r="A113" s="65" t="s">
        <v>83</v>
      </c>
      <c r="B113" s="50">
        <v>36596</v>
      </c>
      <c r="C113" s="51">
        <v>35632</v>
      </c>
      <c r="D113" s="51">
        <v>37752</v>
      </c>
      <c r="E113" s="51">
        <v>39429</v>
      </c>
      <c r="F113" s="51">
        <v>42177</v>
      </c>
      <c r="G113" s="51">
        <v>45192</v>
      </c>
      <c r="H113" s="51">
        <v>48099</v>
      </c>
      <c r="I113" s="51">
        <v>52031</v>
      </c>
      <c r="J113" s="51">
        <v>52417</v>
      </c>
      <c r="K113" s="51">
        <v>51077</v>
      </c>
      <c r="L113" s="51">
        <v>51546</v>
      </c>
      <c r="M113" s="51">
        <v>52267</v>
      </c>
      <c r="N113" s="51">
        <v>53671</v>
      </c>
      <c r="O113" s="51">
        <v>57483</v>
      </c>
      <c r="P113" s="51">
        <v>59269</v>
      </c>
      <c r="Q113" s="51">
        <v>62007</v>
      </c>
      <c r="R113" s="51">
        <v>65043</v>
      </c>
      <c r="S113" s="51">
        <f t="shared" si="15"/>
        <v>15435</v>
      </c>
      <c r="T113" s="52">
        <f t="shared" si="16"/>
        <v>0.42176740627390963</v>
      </c>
      <c r="U113" s="51">
        <f t="shared" si="17"/>
        <v>13012</v>
      </c>
      <c r="V113" s="52">
        <f t="shared" si="18"/>
        <v>0.25008168207414805</v>
      </c>
      <c r="W113" s="6">
        <f t="shared" si="19"/>
        <v>28447</v>
      </c>
      <c r="X113" s="7">
        <f t="shared" si="20"/>
        <v>0.77732539075308771</v>
      </c>
    </row>
    <row r="114" spans="1:24" x14ac:dyDescent="0.25">
      <c r="A114" s="65" t="s">
        <v>84</v>
      </c>
      <c r="B114" s="50">
        <v>13849</v>
      </c>
      <c r="C114" s="51">
        <v>14112</v>
      </c>
      <c r="D114" s="51">
        <v>14383</v>
      </c>
      <c r="E114" s="51">
        <v>15667</v>
      </c>
      <c r="F114" s="51">
        <v>15352</v>
      </c>
      <c r="G114" s="51">
        <v>15227</v>
      </c>
      <c r="H114" s="51">
        <v>15375</v>
      </c>
      <c r="I114" s="51">
        <v>15519</v>
      </c>
      <c r="J114" s="51">
        <v>15812</v>
      </c>
      <c r="K114" s="51">
        <v>15240</v>
      </c>
      <c r="L114" s="51">
        <v>15395</v>
      </c>
      <c r="M114" s="51">
        <v>15414</v>
      </c>
      <c r="N114" s="51">
        <v>15334</v>
      </c>
      <c r="O114" s="51">
        <v>15630</v>
      </c>
      <c r="P114" s="51">
        <v>15981</v>
      </c>
      <c r="Q114" s="51">
        <v>16300</v>
      </c>
      <c r="R114" s="51">
        <v>16337</v>
      </c>
      <c r="S114" s="51">
        <f t="shared" si="15"/>
        <v>1670</v>
      </c>
      <c r="T114" s="52">
        <f t="shared" si="16"/>
        <v>0.12058632392230484</v>
      </c>
      <c r="U114" s="51">
        <f t="shared" si="17"/>
        <v>818</v>
      </c>
      <c r="V114" s="52">
        <f t="shared" si="18"/>
        <v>5.2709581802951266E-2</v>
      </c>
      <c r="W114" s="6">
        <f t="shared" si="19"/>
        <v>2488</v>
      </c>
      <c r="X114" s="7">
        <f t="shared" si="20"/>
        <v>0.17965196043035592</v>
      </c>
    </row>
    <row r="115" spans="1:24" x14ac:dyDescent="0.25">
      <c r="A115" s="65" t="s">
        <v>85</v>
      </c>
      <c r="B115" s="50">
        <v>22232</v>
      </c>
      <c r="C115" s="51">
        <v>22834</v>
      </c>
      <c r="D115" s="51">
        <v>23018</v>
      </c>
      <c r="E115" s="51">
        <v>23801</v>
      </c>
      <c r="F115" s="51">
        <v>23715</v>
      </c>
      <c r="G115" s="51">
        <v>23836</v>
      </c>
      <c r="H115" s="51">
        <v>23581</v>
      </c>
      <c r="I115" s="51">
        <v>23460</v>
      </c>
      <c r="J115" s="51">
        <v>22973</v>
      </c>
      <c r="K115" s="51">
        <v>21958</v>
      </c>
      <c r="L115" s="51">
        <v>21692</v>
      </c>
      <c r="M115" s="51">
        <v>21915</v>
      </c>
      <c r="N115" s="51">
        <v>22314</v>
      </c>
      <c r="O115" s="51">
        <v>21892</v>
      </c>
      <c r="P115" s="51">
        <v>22115</v>
      </c>
      <c r="Q115" s="51">
        <v>22592</v>
      </c>
      <c r="R115" s="51">
        <v>23435</v>
      </c>
      <c r="S115" s="51">
        <f t="shared" si="15"/>
        <v>1228</v>
      </c>
      <c r="T115" s="52">
        <f t="shared" si="16"/>
        <v>5.5235696293630898E-2</v>
      </c>
      <c r="U115" s="51">
        <f t="shared" si="17"/>
        <v>-25</v>
      </c>
      <c r="V115" s="52">
        <f t="shared" si="18"/>
        <v>-1.0656436487638254E-3</v>
      </c>
      <c r="W115" s="6">
        <f t="shared" si="19"/>
        <v>1203</v>
      </c>
      <c r="X115" s="7">
        <f t="shared" si="20"/>
        <v>5.4111191075926657E-2</v>
      </c>
    </row>
    <row r="116" spans="1:24" x14ac:dyDescent="0.25">
      <c r="A116" s="65" t="s">
        <v>86</v>
      </c>
      <c r="B116" s="50">
        <v>7078</v>
      </c>
      <c r="C116" s="51">
        <v>6992</v>
      </c>
      <c r="D116" s="51">
        <v>6820</v>
      </c>
      <c r="E116" s="51">
        <v>6776</v>
      </c>
      <c r="F116" s="51">
        <v>6752</v>
      </c>
      <c r="G116" s="51">
        <v>6793</v>
      </c>
      <c r="H116" s="51">
        <v>7038</v>
      </c>
      <c r="I116" s="51">
        <v>6914</v>
      </c>
      <c r="J116" s="51">
        <v>7001</v>
      </c>
      <c r="K116" s="51">
        <v>7032</v>
      </c>
      <c r="L116" s="51">
        <v>7012</v>
      </c>
      <c r="M116" s="51">
        <v>7082</v>
      </c>
      <c r="N116" s="51">
        <v>7198</v>
      </c>
      <c r="O116" s="51">
        <v>7152</v>
      </c>
      <c r="P116" s="51">
        <v>7505</v>
      </c>
      <c r="Q116" s="51">
        <v>7855</v>
      </c>
      <c r="R116" s="51">
        <v>7790</v>
      </c>
      <c r="S116" s="51">
        <f t="shared" si="15"/>
        <v>-164</v>
      </c>
      <c r="T116" s="52">
        <f t="shared" si="16"/>
        <v>-2.3170387115004187E-2</v>
      </c>
      <c r="U116" s="51">
        <f t="shared" si="17"/>
        <v>876</v>
      </c>
      <c r="V116" s="52">
        <f t="shared" si="18"/>
        <v>0.12669945039051211</v>
      </c>
      <c r="W116" s="6">
        <f t="shared" si="19"/>
        <v>712</v>
      </c>
      <c r="X116" s="7">
        <f t="shared" si="20"/>
        <v>0.10059338796270123</v>
      </c>
    </row>
    <row r="117" spans="1:24" x14ac:dyDescent="0.25">
      <c r="A117" s="65" t="s">
        <v>87</v>
      </c>
      <c r="B117" s="50">
        <v>28700</v>
      </c>
      <c r="C117" s="51">
        <v>29488</v>
      </c>
      <c r="D117" s="51">
        <v>29720</v>
      </c>
      <c r="E117" s="51">
        <v>29961</v>
      </c>
      <c r="F117" s="51">
        <v>30377</v>
      </c>
      <c r="G117" s="51">
        <v>30745</v>
      </c>
      <c r="H117" s="51">
        <v>31338</v>
      </c>
      <c r="I117" s="51">
        <v>31552</v>
      </c>
      <c r="J117" s="51">
        <v>32943</v>
      </c>
      <c r="K117" s="51">
        <v>30885</v>
      </c>
      <c r="L117" s="51">
        <v>31053</v>
      </c>
      <c r="M117" s="51">
        <v>31696</v>
      </c>
      <c r="N117" s="51">
        <v>33385</v>
      </c>
      <c r="O117" s="51">
        <v>34521</v>
      </c>
      <c r="P117" s="51">
        <v>35129</v>
      </c>
      <c r="Q117" s="51">
        <v>36481</v>
      </c>
      <c r="R117" s="51">
        <v>37991</v>
      </c>
      <c r="S117" s="51">
        <f t="shared" si="15"/>
        <v>2852</v>
      </c>
      <c r="T117" s="52">
        <f t="shared" si="16"/>
        <v>9.9372822299651498E-2</v>
      </c>
      <c r="U117" s="51">
        <f t="shared" si="17"/>
        <v>6439</v>
      </c>
      <c r="V117" s="52">
        <f t="shared" si="18"/>
        <v>0.20407581135902642</v>
      </c>
      <c r="W117" s="6">
        <f t="shared" si="19"/>
        <v>9291</v>
      </c>
      <c r="X117" s="7">
        <f t="shared" si="20"/>
        <v>0.32372822299651571</v>
      </c>
    </row>
    <row r="118" spans="1:24" x14ac:dyDescent="0.25">
      <c r="A118" s="65" t="s">
        <v>88</v>
      </c>
      <c r="B118" s="50">
        <v>3690</v>
      </c>
      <c r="C118" s="51">
        <v>3735</v>
      </c>
      <c r="D118" s="51">
        <v>3886</v>
      </c>
      <c r="E118" s="51">
        <v>4060</v>
      </c>
      <c r="F118" s="51">
        <v>4112</v>
      </c>
      <c r="G118" s="51">
        <v>4046</v>
      </c>
      <c r="H118" s="51">
        <v>3945</v>
      </c>
      <c r="I118" s="51">
        <v>3872</v>
      </c>
      <c r="J118" s="51">
        <v>3565</v>
      </c>
      <c r="K118" s="51">
        <v>3165</v>
      </c>
      <c r="L118" s="51">
        <v>3234</v>
      </c>
      <c r="M118" s="51">
        <v>3259</v>
      </c>
      <c r="N118" s="51">
        <v>3288</v>
      </c>
      <c r="O118" s="51">
        <v>3274</v>
      </c>
      <c r="P118" s="51">
        <v>3381</v>
      </c>
      <c r="Q118" s="51">
        <v>3273</v>
      </c>
      <c r="R118" s="51">
        <v>3457</v>
      </c>
      <c r="S118" s="51">
        <f t="shared" si="15"/>
        <v>182</v>
      </c>
      <c r="T118" s="52">
        <f t="shared" si="16"/>
        <v>4.9322493224932318E-2</v>
      </c>
      <c r="U118" s="51">
        <f t="shared" si="17"/>
        <v>-415</v>
      </c>
      <c r="V118" s="52">
        <f t="shared" si="18"/>
        <v>-0.10717975206611574</v>
      </c>
      <c r="W118" s="6">
        <f t="shared" si="19"/>
        <v>-233</v>
      </c>
      <c r="X118" s="7">
        <f t="shared" si="20"/>
        <v>-6.3143631436314407E-2</v>
      </c>
    </row>
    <row r="119" spans="1:24" x14ac:dyDescent="0.25">
      <c r="B119" s="56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5"/>
      <c r="U119" s="54"/>
      <c r="V119" s="55"/>
      <c r="W119" s="4"/>
    </row>
    <row r="120" spans="1:24" ht="30" x14ac:dyDescent="0.25">
      <c r="A120" s="67" t="s">
        <v>89</v>
      </c>
      <c r="B120" s="50">
        <f>B7-SUM(B31:B118)</f>
        <v>76070</v>
      </c>
      <c r="C120" s="51">
        <v>74518</v>
      </c>
      <c r="D120" s="51">
        <v>48277</v>
      </c>
      <c r="E120" s="75" t="s">
        <v>114</v>
      </c>
      <c r="F120" s="75" t="s">
        <v>114</v>
      </c>
      <c r="G120" s="75" t="s">
        <v>114</v>
      </c>
      <c r="H120" s="75" t="s">
        <v>114</v>
      </c>
      <c r="I120" s="51">
        <v>43805</v>
      </c>
      <c r="J120" s="51">
        <v>50900</v>
      </c>
      <c r="K120" s="51">
        <v>52469</v>
      </c>
      <c r="L120" s="51">
        <v>59604</v>
      </c>
      <c r="M120" s="51">
        <v>69117</v>
      </c>
      <c r="N120" s="51">
        <v>77207</v>
      </c>
      <c r="O120" s="51">
        <v>86221</v>
      </c>
      <c r="P120" s="51">
        <v>93272</v>
      </c>
      <c r="Q120" s="51">
        <v>96541</v>
      </c>
      <c r="R120" s="51">
        <v>101610</v>
      </c>
      <c r="S120" s="76"/>
      <c r="T120" s="77"/>
      <c r="U120" s="79"/>
      <c r="V120" s="77"/>
      <c r="W120" s="33"/>
      <c r="X120" s="34"/>
    </row>
    <row r="122" spans="1:24" x14ac:dyDescent="0.25">
      <c r="A122" s="68" t="s">
        <v>116</v>
      </c>
    </row>
    <row r="123" spans="1:24" x14ac:dyDescent="0.25">
      <c r="A123" s="69" t="s">
        <v>145</v>
      </c>
    </row>
  </sheetData>
  <autoFilter ref="A30:X118">
    <sortState ref="A31:X118">
      <sortCondition ref="A30:A118"/>
    </sortState>
  </autoFilter>
  <sortState ref="A10:Z97">
    <sortCondition ref="A10:A97"/>
  </sortState>
  <mergeCells count="6">
    <mergeCell ref="S4:T4"/>
    <mergeCell ref="U4:V4"/>
    <mergeCell ref="W4:X4"/>
    <mergeCell ref="S29:T29"/>
    <mergeCell ref="U29:V29"/>
    <mergeCell ref="W29:X29"/>
  </mergeCells>
  <hyperlinks>
    <hyperlink ref="A122" r:id="rId1" display="Source: U.S. Bureau of Labor Statistics Quarterly Census of Employment and Wages"/>
    <hyperlink ref="A123" r:id="rId2" display="compiled by David Knox"/>
  </hyperlinks>
  <pageMargins left="0.7" right="0.7" top="0.75" bottom="0.75" header="0.3" footer="0.3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9"/>
  <sheetViews>
    <sheetView workbookViewId="0">
      <selection activeCell="A39" sqref="A39"/>
    </sheetView>
  </sheetViews>
  <sheetFormatPr defaultRowHeight="15" x14ac:dyDescent="0.25"/>
  <cols>
    <col min="1" max="1" width="12.28515625" style="35" customWidth="1"/>
    <col min="2" max="27" width="9" style="35" customWidth="1"/>
    <col min="28" max="28" width="9.140625" style="35" bestFit="1" customWidth="1"/>
    <col min="29" max="34" width="10.42578125" style="35" customWidth="1"/>
    <col min="35" max="16384" width="9.140625" style="35"/>
  </cols>
  <sheetData>
    <row r="1" spans="1:34" s="24" customFormat="1" ht="26.25" x14ac:dyDescent="0.4">
      <c r="A1" s="80" t="s">
        <v>115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E1" s="16"/>
      <c r="AF1" s="17"/>
      <c r="AG1" s="18"/>
      <c r="AH1" s="17"/>
    </row>
    <row r="2" spans="1:34" ht="15.75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  <c r="AE2" s="4"/>
      <c r="AF2" s="5"/>
      <c r="AG2" s="12"/>
      <c r="AH2" s="5"/>
    </row>
    <row r="3" spans="1:34" s="11" customFormat="1" ht="18.75" x14ac:dyDescent="0.3">
      <c r="A3" s="10" t="s">
        <v>150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9"/>
      <c r="AE3" s="8"/>
      <c r="AF3" s="9"/>
      <c r="AG3" s="10"/>
      <c r="AH3" s="9"/>
    </row>
    <row r="4" spans="1:34" x14ac:dyDescent="0.25">
      <c r="A4" s="1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06" t="s">
        <v>139</v>
      </c>
      <c r="AD4" s="107"/>
      <c r="AE4" s="108" t="s">
        <v>140</v>
      </c>
      <c r="AF4" s="109"/>
      <c r="AG4" s="110" t="s">
        <v>141</v>
      </c>
      <c r="AH4" s="111"/>
    </row>
    <row r="5" spans="1:34" x14ac:dyDescent="0.25">
      <c r="A5" s="90" t="s">
        <v>0</v>
      </c>
      <c r="B5" s="91" t="s">
        <v>123</v>
      </c>
      <c r="C5" s="91" t="s">
        <v>124</v>
      </c>
      <c r="D5" s="91" t="s">
        <v>125</v>
      </c>
      <c r="E5" s="91" t="s">
        <v>126</v>
      </c>
      <c r="F5" s="91" t="s">
        <v>127</v>
      </c>
      <c r="G5" s="91" t="s">
        <v>128</v>
      </c>
      <c r="H5" s="91" t="s">
        <v>129</v>
      </c>
      <c r="I5" s="91" t="s">
        <v>130</v>
      </c>
      <c r="J5" s="91" t="s">
        <v>131</v>
      </c>
      <c r="K5" s="91" t="s">
        <v>134</v>
      </c>
      <c r="L5" s="91" t="s">
        <v>92</v>
      </c>
      <c r="M5" s="92" t="s">
        <v>93</v>
      </c>
      <c r="N5" s="92" t="s">
        <v>94</v>
      </c>
      <c r="O5" s="92" t="s">
        <v>95</v>
      </c>
      <c r="P5" s="92" t="s">
        <v>96</v>
      </c>
      <c r="Q5" s="92" t="s">
        <v>97</v>
      </c>
      <c r="R5" s="92" t="s">
        <v>98</v>
      </c>
      <c r="S5" s="93" t="s">
        <v>99</v>
      </c>
      <c r="T5" s="94" t="s">
        <v>100</v>
      </c>
      <c r="U5" s="94" t="s">
        <v>101</v>
      </c>
      <c r="V5" s="94" t="s">
        <v>102</v>
      </c>
      <c r="W5" s="94" t="s">
        <v>103</v>
      </c>
      <c r="X5" s="94" t="s">
        <v>104</v>
      </c>
      <c r="Y5" s="94" t="s">
        <v>105</v>
      </c>
      <c r="Z5" s="94" t="s">
        <v>106</v>
      </c>
      <c r="AA5" s="94" t="s">
        <v>107</v>
      </c>
      <c r="AB5" s="94" t="s">
        <v>122</v>
      </c>
      <c r="AC5" s="95" t="s">
        <v>90</v>
      </c>
      <c r="AD5" s="96" t="s">
        <v>91</v>
      </c>
      <c r="AE5" s="97" t="s">
        <v>90</v>
      </c>
      <c r="AF5" s="98" t="s">
        <v>91</v>
      </c>
      <c r="AG5" s="99" t="s">
        <v>90</v>
      </c>
      <c r="AH5" s="99" t="s">
        <v>91</v>
      </c>
    </row>
    <row r="6" spans="1:34" x14ac:dyDescent="0.25">
      <c r="A6" s="65" t="s">
        <v>137</v>
      </c>
      <c r="B6" s="85">
        <v>4882300</v>
      </c>
      <c r="C6" s="85">
        <v>4818600</v>
      </c>
      <c r="D6" s="85">
        <v>4847700</v>
      </c>
      <c r="E6" s="85">
        <v>4918300</v>
      </c>
      <c r="F6" s="85">
        <v>5076000</v>
      </c>
      <c r="G6" s="85">
        <v>5221100</v>
      </c>
      <c r="H6" s="85">
        <v>5296400</v>
      </c>
      <c r="I6" s="85">
        <v>5392500</v>
      </c>
      <c r="J6" s="85">
        <v>5482100</v>
      </c>
      <c r="K6" s="85">
        <v>5563600</v>
      </c>
      <c r="L6" s="85">
        <v>5624700</v>
      </c>
      <c r="M6" s="85">
        <v>5542600</v>
      </c>
      <c r="N6" s="85">
        <v>5445000</v>
      </c>
      <c r="O6" s="85">
        <v>5397700</v>
      </c>
      <c r="P6" s="85">
        <v>5408400</v>
      </c>
      <c r="Q6" s="85">
        <v>5426700</v>
      </c>
      <c r="R6" s="85">
        <v>5435400</v>
      </c>
      <c r="S6" s="85">
        <v>5427000</v>
      </c>
      <c r="T6" s="85">
        <v>5361800</v>
      </c>
      <c r="U6" s="85">
        <v>5072500</v>
      </c>
      <c r="V6" s="85">
        <v>5036000</v>
      </c>
      <c r="W6" s="85">
        <v>5107900</v>
      </c>
      <c r="X6" s="85">
        <v>5201800</v>
      </c>
      <c r="Y6" s="85">
        <v>5266800</v>
      </c>
      <c r="Z6" s="85">
        <v>5344100</v>
      </c>
      <c r="AA6" s="85">
        <v>5423500</v>
      </c>
      <c r="AB6" s="86">
        <v>5480900</v>
      </c>
      <c r="AC6" s="85">
        <f>L6-B6</f>
        <v>742400</v>
      </c>
      <c r="AD6" s="87">
        <f>L6/B6-1</f>
        <v>0.15205948016303794</v>
      </c>
      <c r="AE6" s="85">
        <f>V6-L6</f>
        <v>-588700</v>
      </c>
      <c r="AF6" s="87">
        <f>V6/L6-1</f>
        <v>-0.10466335982363506</v>
      </c>
      <c r="AG6" s="6">
        <f>AB6-V6</f>
        <v>444900</v>
      </c>
      <c r="AH6" s="7">
        <f>AB6/B6-1</f>
        <v>0.12260614874137188</v>
      </c>
    </row>
    <row r="7" spans="1:34" x14ac:dyDescent="0.25">
      <c r="A7" s="65" t="s">
        <v>138</v>
      </c>
      <c r="B7" s="88">
        <v>4769108</v>
      </c>
      <c r="C7" s="88">
        <v>4702563</v>
      </c>
      <c r="D7" s="88">
        <v>4733221</v>
      </c>
      <c r="E7" s="88">
        <v>4816967</v>
      </c>
      <c r="F7" s="88">
        <v>4973197</v>
      </c>
      <c r="G7" s="88">
        <v>5114069</v>
      </c>
      <c r="H7" s="88">
        <v>5186220</v>
      </c>
      <c r="I7" s="88">
        <v>5285700</v>
      </c>
      <c r="J7" s="88">
        <v>5373374</v>
      </c>
      <c r="K7" s="88">
        <v>5460148</v>
      </c>
      <c r="L7" s="88">
        <v>5516683</v>
      </c>
      <c r="M7" s="85">
        <v>5434769</v>
      </c>
      <c r="N7" s="85">
        <v>5332891</v>
      </c>
      <c r="O7" s="85">
        <v>5281390</v>
      </c>
      <c r="P7" s="85">
        <v>5292088</v>
      </c>
      <c r="Q7" s="85">
        <v>5308808</v>
      </c>
      <c r="R7" s="85">
        <v>5314572</v>
      </c>
      <c r="S7" s="85">
        <v>5306812</v>
      </c>
      <c r="T7" s="85">
        <v>5235972</v>
      </c>
      <c r="U7" s="85">
        <v>4943970</v>
      </c>
      <c r="V7" s="85">
        <v>4908571</v>
      </c>
      <c r="W7" s="85">
        <v>4968724</v>
      </c>
      <c r="X7" s="85">
        <v>5048166</v>
      </c>
      <c r="Y7" s="85">
        <v>5110011</v>
      </c>
      <c r="Z7" s="85">
        <v>5183462</v>
      </c>
      <c r="AA7" s="85">
        <v>5257971</v>
      </c>
      <c r="AB7" s="89">
        <v>5319910</v>
      </c>
      <c r="AC7" s="85">
        <f>L7-B7</f>
        <v>747575</v>
      </c>
      <c r="AD7" s="87">
        <f>L7/B7-1</f>
        <v>0.15675363191607317</v>
      </c>
      <c r="AE7" s="85">
        <f>V7-L7</f>
        <v>-608112</v>
      </c>
      <c r="AF7" s="87">
        <f>V7/L7-1</f>
        <v>-0.11023145611230512</v>
      </c>
      <c r="AG7" s="6">
        <f>AB7-V7</f>
        <v>411339</v>
      </c>
      <c r="AH7" s="7">
        <f>AB7/B7-1</f>
        <v>0.11549371496724326</v>
      </c>
    </row>
    <row r="8" spans="1:34" ht="29.25" customHeight="1" x14ac:dyDescent="0.25">
      <c r="A8" s="67" t="s">
        <v>112</v>
      </c>
      <c r="B8" s="78">
        <f>B6-B7</f>
        <v>113192</v>
      </c>
      <c r="C8" s="78">
        <f t="shared" ref="C8:K8" si="0">C6-C7</f>
        <v>116037</v>
      </c>
      <c r="D8" s="78">
        <f t="shared" si="0"/>
        <v>114479</v>
      </c>
      <c r="E8" s="78">
        <f t="shared" si="0"/>
        <v>101333</v>
      </c>
      <c r="F8" s="78">
        <f t="shared" si="0"/>
        <v>102803</v>
      </c>
      <c r="G8" s="78">
        <f t="shared" si="0"/>
        <v>107031</v>
      </c>
      <c r="H8" s="78">
        <f t="shared" si="0"/>
        <v>110180</v>
      </c>
      <c r="I8" s="78">
        <f t="shared" si="0"/>
        <v>106800</v>
      </c>
      <c r="J8" s="78">
        <f t="shared" si="0"/>
        <v>108726</v>
      </c>
      <c r="K8" s="78">
        <f t="shared" si="0"/>
        <v>103452</v>
      </c>
      <c r="L8" s="78">
        <f t="shared" ref="L8:AB8" si="1">L6-L7</f>
        <v>108017</v>
      </c>
      <c r="M8" s="78">
        <f t="shared" si="1"/>
        <v>107831</v>
      </c>
      <c r="N8" s="78">
        <f t="shared" si="1"/>
        <v>112109</v>
      </c>
      <c r="O8" s="78">
        <f t="shared" si="1"/>
        <v>116310</v>
      </c>
      <c r="P8" s="78">
        <f t="shared" si="1"/>
        <v>116312</v>
      </c>
      <c r="Q8" s="78">
        <f t="shared" si="1"/>
        <v>117892</v>
      </c>
      <c r="R8" s="78">
        <f t="shared" si="1"/>
        <v>120828</v>
      </c>
      <c r="S8" s="78">
        <f t="shared" si="1"/>
        <v>120188</v>
      </c>
      <c r="T8" s="78">
        <f t="shared" si="1"/>
        <v>125828</v>
      </c>
      <c r="U8" s="78">
        <f t="shared" si="1"/>
        <v>128530</v>
      </c>
      <c r="V8" s="78">
        <f t="shared" si="1"/>
        <v>127429</v>
      </c>
      <c r="W8" s="78">
        <f t="shared" si="1"/>
        <v>139176</v>
      </c>
      <c r="X8" s="78">
        <f t="shared" si="1"/>
        <v>153634</v>
      </c>
      <c r="Y8" s="78">
        <f t="shared" si="1"/>
        <v>156789</v>
      </c>
      <c r="Z8" s="78">
        <f t="shared" si="1"/>
        <v>160638</v>
      </c>
      <c r="AA8" s="78">
        <f t="shared" si="1"/>
        <v>165529</v>
      </c>
      <c r="AB8" s="83">
        <f t="shared" si="1"/>
        <v>160990</v>
      </c>
    </row>
    <row r="9" spans="1:34" ht="45" x14ac:dyDescent="0.25">
      <c r="A9" s="67" t="s">
        <v>111</v>
      </c>
      <c r="B9" s="7">
        <f>B7/B6</f>
        <v>0.97681584499109031</v>
      </c>
      <c r="C9" s="7">
        <f t="shared" ref="C9:K9" si="2">C7/C6</f>
        <v>0.97591893911094507</v>
      </c>
      <c r="D9" s="7">
        <f t="shared" si="2"/>
        <v>0.97638488355302511</v>
      </c>
      <c r="E9" s="7">
        <f t="shared" si="2"/>
        <v>0.97939674277697575</v>
      </c>
      <c r="F9" s="7">
        <f t="shared" si="2"/>
        <v>0.97974724192277385</v>
      </c>
      <c r="G9" s="7">
        <f t="shared" si="2"/>
        <v>0.97950029687230655</v>
      </c>
      <c r="H9" s="7">
        <f t="shared" si="2"/>
        <v>0.97919719054452081</v>
      </c>
      <c r="I9" s="7">
        <f t="shared" si="2"/>
        <v>0.98019471488178023</v>
      </c>
      <c r="J9" s="7">
        <f t="shared" si="2"/>
        <v>0.980167089254118</v>
      </c>
      <c r="K9" s="7">
        <f t="shared" si="2"/>
        <v>0.98140556474225327</v>
      </c>
      <c r="L9" s="7">
        <f t="shared" ref="L9:AB9" si="3">L7/L6</f>
        <v>0.9807959535619678</v>
      </c>
      <c r="M9" s="7">
        <f t="shared" si="3"/>
        <v>0.98054505105906975</v>
      </c>
      <c r="N9" s="7">
        <f t="shared" si="3"/>
        <v>0.97941065197428834</v>
      </c>
      <c r="O9" s="7">
        <f t="shared" si="3"/>
        <v>0.97845193323082058</v>
      </c>
      <c r="P9" s="7">
        <f t="shared" si="3"/>
        <v>0.97849419421640416</v>
      </c>
      <c r="Q9" s="7">
        <f t="shared" si="3"/>
        <v>0.97827556341791511</v>
      </c>
      <c r="R9" s="7">
        <f t="shared" si="3"/>
        <v>0.97777017330831217</v>
      </c>
      <c r="S9" s="7">
        <f t="shared" si="3"/>
        <v>0.97785369449051041</v>
      </c>
      <c r="T9" s="7">
        <f t="shared" si="3"/>
        <v>0.97653250773993805</v>
      </c>
      <c r="U9" s="7">
        <f t="shared" si="3"/>
        <v>0.97466140956136027</v>
      </c>
      <c r="V9" s="7">
        <f t="shared" si="3"/>
        <v>0.97469638602065134</v>
      </c>
      <c r="W9" s="7">
        <f t="shared" si="3"/>
        <v>0.97275279469057729</v>
      </c>
      <c r="X9" s="7">
        <f t="shared" si="3"/>
        <v>0.97046522357645426</v>
      </c>
      <c r="Y9" s="7">
        <f t="shared" si="3"/>
        <v>0.97023069036226928</v>
      </c>
      <c r="Z9" s="7">
        <f t="shared" si="3"/>
        <v>0.96994105649220641</v>
      </c>
      <c r="AA9" s="7">
        <f t="shared" si="3"/>
        <v>0.96947930303309671</v>
      </c>
      <c r="AB9" s="7">
        <f t="shared" si="3"/>
        <v>0.97062708679231513</v>
      </c>
    </row>
    <row r="37" spans="1:37" s="12" customFormat="1" x14ac:dyDescent="0.25">
      <c r="A37" s="68" t="s">
        <v>109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T37" s="4"/>
      <c r="U37" s="4"/>
      <c r="V37" s="4"/>
      <c r="W37" s="4"/>
      <c r="Y37" s="4"/>
      <c r="Z37" s="4"/>
      <c r="AA37" s="4"/>
      <c r="AB37" s="4"/>
      <c r="AC37" s="4"/>
      <c r="AD37" s="5"/>
      <c r="AE37" s="84"/>
      <c r="AF37" s="4"/>
      <c r="AG37" s="5"/>
      <c r="AH37" s="84"/>
      <c r="AJ37" s="5"/>
      <c r="AK37" s="84"/>
    </row>
    <row r="38" spans="1:37" x14ac:dyDescent="0.25">
      <c r="A38" s="68" t="s">
        <v>135</v>
      </c>
    </row>
    <row r="39" spans="1:37" x14ac:dyDescent="0.25">
      <c r="A39" s="69" t="s">
        <v>136</v>
      </c>
    </row>
  </sheetData>
  <mergeCells count="3">
    <mergeCell ref="AC4:AD4"/>
    <mergeCell ref="AE4:AF4"/>
    <mergeCell ref="AG4:AH4"/>
  </mergeCells>
  <hyperlinks>
    <hyperlink ref="A37" r:id="rId1"/>
    <hyperlink ref="A39" r:id="rId2"/>
    <hyperlink ref="A38" r:id="rId3"/>
  </hyperlinks>
  <pageMargins left="0.7" right="0.7" top="0.75" bottom="0.75" header="0.3" footer="0.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Total</vt:lpstr>
      <vt:lpstr>Private</vt:lpstr>
      <vt:lpstr>Public</vt:lpstr>
      <vt:lpstr>GoodsProducing</vt:lpstr>
      <vt:lpstr>ServiceProviding</vt:lpstr>
      <vt:lpstr>CES comparison</vt:lpstr>
      <vt:lpstr>GoodsProducing!CountyData</vt:lpstr>
      <vt:lpstr>Private!CountyData</vt:lpstr>
      <vt:lpstr>Public!CountyData</vt:lpstr>
      <vt:lpstr>ServiceProviding!CountyData</vt:lpstr>
      <vt:lpstr>Total!CountyData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dknox</dc:creator>
  <cp:lastModifiedBy>Kat</cp:lastModifiedBy>
  <dcterms:created xsi:type="dcterms:W3CDTF">2016-02-13T02:05:54Z</dcterms:created>
  <dcterms:modified xsi:type="dcterms:W3CDTF">2018-01-16T15:56:37Z</dcterms:modified>
</cp:coreProperties>
</file>